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11850" tabRatio="901" activeTab="4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Titles" localSheetId="2">'2'!$5:$6</definedName>
  </definedNames>
  <calcPr fullCalcOnLoad="1"/>
</workbook>
</file>

<file path=xl/sharedStrings.xml><?xml version="1.0" encoding="utf-8"?>
<sst xmlns="http://schemas.openxmlformats.org/spreadsheetml/2006/main" count="166" uniqueCount="87">
  <si>
    <t>(на конец года; километров)</t>
  </si>
  <si>
    <t xml:space="preserve">    </t>
  </si>
  <si>
    <t>Общая протя-женность - всего</t>
  </si>
  <si>
    <t>в том числе  по значению:</t>
  </si>
  <si>
    <t>Удельный вес автомобильных дорог общего пользования с твердым покрытием в общей протяженности автомобильных дорог общего пользования, процентов</t>
  </si>
  <si>
    <t>Удельный вес автомобильных дорог общего пользования с усовершенствованным покрытием в  протяженности автомобильных дорог общего пользования с твердым покрытием, процентов</t>
  </si>
  <si>
    <t>Плотность автомобильных дорог общего пользования с твердым покрытием, километров дорог на 1000 кв.км. территории</t>
  </si>
  <si>
    <r>
      <t>1)</t>
    </r>
    <r>
      <rPr>
        <sz val="9"/>
        <rFont val="Times New Roman"/>
        <family val="1"/>
      </rPr>
      <t xml:space="preserve"> По данным Росавтодора.</t>
    </r>
  </si>
  <si>
    <t>Содержание</t>
  </si>
  <si>
    <t>2018 г.</t>
  </si>
  <si>
    <t>2019 г.</t>
  </si>
  <si>
    <t>2020 г.</t>
  </si>
  <si>
    <t>2021 г.</t>
  </si>
  <si>
    <r>
      <t>федерального</t>
    </r>
    <r>
      <rPr>
        <vertAlign val="superscript"/>
        <sz val="11"/>
        <rFont val="Arial Narrow"/>
        <family val="2"/>
      </rPr>
      <t>1)</t>
    </r>
  </si>
  <si>
    <t>Автомобильные дороги общего пользования Орловской области</t>
  </si>
  <si>
    <t xml:space="preserve">Плотность железнодорожных путей 
(на конец года; километров путей на 10000 квадратных километров территории)                                                                                                                                                                                                                                                    </t>
  </si>
  <si>
    <t>ПРОТЯЖЕННОСТЬ И ХАРАКТЕРИСТИКА ПУТЕЙ СООБЩЕНИЯ ОРЛОВСКОЙ ОБЛАСТИ</t>
  </si>
  <si>
    <t>ЖЕЛЕЗНОДОРОЖНЫЕ ПУТИ  ОРЛОВСКОЙ ОБЛАСТИ</t>
  </si>
  <si>
    <t>Эксплуатационная длина железнодорожных путей общего пользования, км</t>
  </si>
  <si>
    <t>Эксплуатационная длина железнодорожных путей необщего пользования, км</t>
  </si>
  <si>
    <t>Общая протяженность автомобильных дорог  с видом экономической деятельности "Растениеводство и животноводство, охота и предоставление соответствующих услуг в этих областях"</t>
  </si>
  <si>
    <t>Общая протяженность</t>
  </si>
  <si>
    <t>всего</t>
  </si>
  <si>
    <t xml:space="preserve">  в том числе с твердым покрытием</t>
  </si>
  <si>
    <t>2022 г.</t>
  </si>
  <si>
    <t>2022 г</t>
  </si>
  <si>
    <t>Орловская область</t>
  </si>
  <si>
    <t>город Орел</t>
  </si>
  <si>
    <t xml:space="preserve">город Ливны </t>
  </si>
  <si>
    <t>город Мценск</t>
  </si>
  <si>
    <t>Автомобилые дороги общего пользования местного значения</t>
  </si>
  <si>
    <t>Железнодорожные пути  Орловской области</t>
  </si>
  <si>
    <t>Автомобильные дороги общего пользования  местного значения в разрезе муниципальных образований Орловской области</t>
  </si>
  <si>
    <t>Городские округа</t>
  </si>
  <si>
    <t>Муниципальные округа</t>
  </si>
  <si>
    <t>Муниципальные районы</t>
  </si>
  <si>
    <t xml:space="preserve">Болховский </t>
  </si>
  <si>
    <t xml:space="preserve">Верховский </t>
  </si>
  <si>
    <t xml:space="preserve">Глазуновский  </t>
  </si>
  <si>
    <t xml:space="preserve">Дмитровский  </t>
  </si>
  <si>
    <t xml:space="preserve">Должанский  </t>
  </si>
  <si>
    <t xml:space="preserve">Залегощенский  </t>
  </si>
  <si>
    <t xml:space="preserve">Знаменский  </t>
  </si>
  <si>
    <t xml:space="preserve">Колпнянский  </t>
  </si>
  <si>
    <t xml:space="preserve">Краснозоренский  </t>
  </si>
  <si>
    <t xml:space="preserve">Кромской  </t>
  </si>
  <si>
    <t xml:space="preserve">Корсаковский  </t>
  </si>
  <si>
    <t xml:space="preserve">Ливенский  </t>
  </si>
  <si>
    <t xml:space="preserve">Малоархангельский  </t>
  </si>
  <si>
    <t xml:space="preserve">Мценский  </t>
  </si>
  <si>
    <t xml:space="preserve">Новодеревеньковский  </t>
  </si>
  <si>
    <t xml:space="preserve">Новосильский  </t>
  </si>
  <si>
    <t xml:space="preserve">Покровский  </t>
  </si>
  <si>
    <t xml:space="preserve">Свердловский  </t>
  </si>
  <si>
    <t xml:space="preserve">Сосковский  </t>
  </si>
  <si>
    <t xml:space="preserve">Троснянский  </t>
  </si>
  <si>
    <t xml:space="preserve">Урицкий  </t>
  </si>
  <si>
    <t xml:space="preserve">Хотынецкий  </t>
  </si>
  <si>
    <t xml:space="preserve">Шаблыкинский  </t>
  </si>
  <si>
    <t>Всего</t>
  </si>
  <si>
    <t xml:space="preserve">Общая протяженность </t>
  </si>
  <si>
    <t>из нее:</t>
  </si>
  <si>
    <t>с твердым покрытием</t>
  </si>
  <si>
    <t>с усовершенствованным покрытием</t>
  </si>
  <si>
    <t xml:space="preserve"> с усовершенствованным покрытием</t>
  </si>
  <si>
    <t>Автомобильные дороги необщего пользования Орловской области</t>
  </si>
  <si>
    <t xml:space="preserve">Из общей протяженности -  с усовер-шенств-ованным покрытием </t>
  </si>
  <si>
    <t xml:space="preserve">Из общей протяженности - с твердым покрытием </t>
  </si>
  <si>
    <r>
      <t>регионального или межмуниципального</t>
    </r>
    <r>
      <rPr>
        <vertAlign val="superscript"/>
        <sz val="11"/>
        <rFont val="Arial Narrow"/>
        <family val="2"/>
      </rPr>
      <t>1)</t>
    </r>
  </si>
  <si>
    <t xml:space="preserve">с твердым покрытием  </t>
  </si>
  <si>
    <r>
      <t xml:space="preserve">АВТОМОБИЛЬНЫЕ  ДОРОГИ ОБЩЕГО ПОЛЬЗОВАНИЯ  МЕСТНОГО ЗНАЧЕНИЯ ОРЛОВСКОЙ ОБЛАСТИ </t>
    </r>
    <r>
      <rPr>
        <b/>
        <vertAlign val="superscript"/>
        <sz val="11"/>
        <rFont val="Arial Narrow"/>
        <family val="2"/>
      </rPr>
      <t>1)</t>
    </r>
  </si>
  <si>
    <r>
      <t>АВТОМОБИЛЬНЫЕ  ДОРОГИ НЕОБЩЕГО ПОЛЬЗОВАНИЯ ОРЛОВСКОЙ ОБЛАСТИ</t>
    </r>
    <r>
      <rPr>
        <b/>
        <vertAlign val="superscript"/>
        <sz val="11"/>
        <rFont val="Arial Narrow"/>
        <family val="2"/>
      </rPr>
      <t xml:space="preserve"> 1)2)</t>
    </r>
  </si>
  <si>
    <r>
      <t>АВТОМОБИЛЬНЫЕ  ДОРОГИ ОБЩЕГО ПОЛЬЗОВАНИЯ  МЕСТНОГО ЗНАЧЕНИЯ ОРЛОВСКОЙ ОБЛАСТИ В РАЗРЕЗЕ МУНИЦПАЛЬНЫХ ОБРАЗОВАНИЙ</t>
    </r>
    <r>
      <rPr>
        <b/>
        <vertAlign val="superscript"/>
        <sz val="11"/>
        <rFont val="Arial Narrow"/>
        <family val="2"/>
      </rPr>
      <t>1)</t>
    </r>
  </si>
  <si>
    <r>
      <t>АВТОМОБИЛЬНЫЕ  ДОРОГИ ОБЩЕГО ПОЛЬЗОВАНИЯ ОРЛОВСКОЙ ОБЛАСТИ</t>
    </r>
    <r>
      <rPr>
        <b/>
        <vertAlign val="superscript"/>
        <sz val="11"/>
        <rFont val="Arial Narrow"/>
        <family val="2"/>
      </rPr>
      <t xml:space="preserve"> </t>
    </r>
  </si>
  <si>
    <t>местного</t>
  </si>
  <si>
    <r>
      <t>местного</t>
    </r>
    <r>
      <rPr>
        <sz val="11"/>
        <rFont val="Arial Narrow"/>
        <family val="2"/>
      </rPr>
      <t xml:space="preserve"> 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</si>
  <si>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формы № 3-ДГ(мо) "Сведения об автомобильных дорогах общего пользования местного значения и искусственных сооружениях на них".</t>
    </r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</si>
  <si>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По данным формы № 3-ДГ(мо) "Сведения об автомобильных дорогах общего пользования местного значения и искусственных сооружениях на них".</t>
    </r>
  </si>
  <si>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>До 2022 года - Орловский муниципальный район.</t>
    </r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</si>
  <si>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По юридическим лицам, включая субъекты малого предпринимательства (кроме микропредприятий). </t>
    </r>
  </si>
  <si>
    <r>
      <t>Орловский</t>
    </r>
    <r>
      <rPr>
        <vertAlign val="superscript"/>
        <sz val="11"/>
        <rFont val="Arial Narrow"/>
        <family val="2"/>
      </rPr>
      <t>2)</t>
    </r>
  </si>
  <si>
    <t>2017 г.</t>
  </si>
  <si>
    <t xml:space="preserve">      2017 г.</t>
  </si>
  <si>
    <t>2023 г.</t>
  </si>
  <si>
    <t>Обновлено: 13.06.2024</t>
  </si>
  <si>
    <t>Ответственный исполнитель: Коврижкина Е.А, Зуйкина Н.В., Пирогов А.В.</t>
  </si>
  <si>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 По данным формы № 1-ТР(автотранспорт) "Сведения о грузовом автотранспорте и протяженности автодорог необщего пользования".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</si>
</sst>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#,##0.000"/>
    <numFmt numFmtId="188" formatCode="0.000"/>
    <numFmt numFmtId="189" formatCode="00"/>
    <numFmt numFmtId="190" formatCode="0.0000"/>
    <numFmt numFmtId="191" formatCode="[$€-2]\ ###,000_);[Red]\([$€-2]\ ###,000\)"/>
    <numFmt numFmtId="192" formatCode="#,##0.0\ &quot;₽&quot;"/>
    <numFmt numFmtId="193" formatCode="[$-FC19]d\ mmmm\ yyyy\ &quot;г.&quot;"/>
    <numFmt numFmtId="194" formatCode="#,##0.00\ &quot;₽&quot;"/>
  </numFmts>
  <fonts count="48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"/>
      <color indexed="36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vertAlign val="superscript"/>
      <sz val="10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u val="single"/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8"/>
      <name val="Arial Narrow"/>
      <family val="2"/>
    </font>
    <font>
      <b/>
      <vertAlign val="superscript"/>
      <sz val="11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0"/>
      <color indexed="10"/>
      <name val="Times New Roman"/>
      <family val="1"/>
    </font>
    <font>
      <sz val="11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9"/>
      <color rgb="FFFF0000"/>
      <name val="Arial Narrow"/>
      <family val="2"/>
    </font>
    <font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49" fontId="25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183" fontId="21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3" fontId="21" fillId="0" borderId="0" xfId="0" applyNumberFormat="1" applyFont="1" applyFill="1" applyBorder="1" applyAlignment="1">
      <alignment wrapText="1"/>
    </xf>
    <xf numFmtId="0" fontId="21" fillId="0" borderId="0" xfId="97" applyFont="1" applyFill="1" applyBorder="1">
      <alignment/>
      <protection/>
    </xf>
    <xf numFmtId="0" fontId="22" fillId="0" borderId="0" xfId="97" applyFont="1" applyFill="1">
      <alignment/>
      <protection/>
    </xf>
    <xf numFmtId="0" fontId="22" fillId="0" borderId="0" xfId="97" applyFont="1" applyFill="1" applyAlignment="1">
      <alignment vertical="center"/>
      <protection/>
    </xf>
    <xf numFmtId="0" fontId="21" fillId="0" borderId="0" xfId="97" applyFont="1" applyFill="1" applyBorder="1" applyAlignment="1">
      <alignment horizontal="center"/>
      <protection/>
    </xf>
    <xf numFmtId="183" fontId="21" fillId="0" borderId="0" xfId="97" applyNumberFormat="1" applyFont="1" applyFill="1" applyBorder="1" applyAlignment="1">
      <alignment horizontal="right" wrapText="1"/>
      <protection/>
    </xf>
    <xf numFmtId="0" fontId="23" fillId="0" borderId="0" xfId="90" applyFont="1">
      <alignment/>
      <protection/>
    </xf>
    <xf numFmtId="183" fontId="43" fillId="0" borderId="0" xfId="97" applyNumberFormat="1" applyFont="1" applyFill="1" applyBorder="1" applyAlignment="1">
      <alignment horizontal="right"/>
      <protection/>
    </xf>
    <xf numFmtId="2" fontId="21" fillId="0" borderId="0" xfId="97" applyNumberFormat="1" applyFont="1" applyFill="1" applyBorder="1" applyAlignment="1">
      <alignment horizontal="left" indent="2"/>
      <protection/>
    </xf>
    <xf numFmtId="183" fontId="21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/>
    </xf>
    <xf numFmtId="182" fontId="21" fillId="0" borderId="0" xfId="97" applyNumberFormat="1" applyFont="1" applyFill="1" applyBorder="1" applyAlignment="1">
      <alignment horizontal="right"/>
      <protection/>
    </xf>
    <xf numFmtId="183" fontId="21" fillId="0" borderId="0" xfId="97" applyNumberFormat="1" applyFont="1" applyFill="1" applyBorder="1" applyAlignment="1">
      <alignment horizontal="right"/>
      <protection/>
    </xf>
    <xf numFmtId="3" fontId="21" fillId="0" borderId="0" xfId="97" applyNumberFormat="1" applyFont="1" applyFill="1" applyBorder="1" applyAlignment="1">
      <alignment horizontal="right"/>
      <protection/>
    </xf>
    <xf numFmtId="0" fontId="30" fillId="0" borderId="0" xfId="97" applyFont="1" applyFill="1" applyBorder="1">
      <alignment/>
      <protection/>
    </xf>
    <xf numFmtId="0" fontId="30" fillId="0" borderId="0" xfId="97" applyFont="1" applyFill="1" applyBorder="1" applyAlignment="1">
      <alignment horizontal="center"/>
      <protection/>
    </xf>
    <xf numFmtId="183" fontId="44" fillId="0" borderId="0" xfId="97" applyNumberFormat="1" applyFont="1" applyFill="1" applyBorder="1" applyAlignment="1">
      <alignment horizontal="right"/>
      <protection/>
    </xf>
    <xf numFmtId="2" fontId="30" fillId="0" borderId="0" xfId="97" applyNumberFormat="1" applyFont="1" applyFill="1" applyBorder="1" applyAlignment="1">
      <alignment horizontal="left" indent="2"/>
      <protection/>
    </xf>
    <xf numFmtId="183" fontId="30" fillId="0" borderId="0" xfId="97" applyNumberFormat="1" applyFont="1" applyFill="1" applyBorder="1" applyAlignment="1">
      <alignment horizontal="right" wrapText="1"/>
      <protection/>
    </xf>
    <xf numFmtId="183" fontId="30" fillId="0" borderId="0" xfId="0" applyNumberFormat="1" applyFont="1" applyFill="1" applyBorder="1" applyAlignment="1">
      <alignment/>
    </xf>
    <xf numFmtId="182" fontId="30" fillId="0" borderId="0" xfId="97" applyNumberFormat="1" applyFont="1" applyFill="1" applyBorder="1" applyAlignment="1">
      <alignment horizontal="right"/>
      <protection/>
    </xf>
    <xf numFmtId="183" fontId="30" fillId="0" borderId="0" xfId="97" applyNumberFormat="1" applyFont="1" applyFill="1" applyBorder="1" applyAlignment="1">
      <alignment horizontal="right"/>
      <protection/>
    </xf>
    <xf numFmtId="0" fontId="33" fillId="0" borderId="0" xfId="70" applyFont="1" applyAlignment="1" applyProtection="1">
      <alignment/>
      <protection/>
    </xf>
    <xf numFmtId="0" fontId="30" fillId="0" borderId="0" xfId="0" applyFont="1" applyAlignment="1">
      <alignment/>
    </xf>
    <xf numFmtId="1" fontId="30" fillId="0" borderId="0" xfId="0" applyNumberFormat="1" applyFont="1" applyAlignment="1">
      <alignment horizontal="center" vertical="center"/>
    </xf>
    <xf numFmtId="0" fontId="34" fillId="0" borderId="0" xfId="70" applyFont="1" applyFill="1" applyAlignment="1" applyProtection="1">
      <alignment horizontal="left" vertical="center" wrapText="1"/>
      <protection/>
    </xf>
    <xf numFmtId="0" fontId="31" fillId="0" borderId="0" xfId="90" applyFont="1">
      <alignment/>
      <protection/>
    </xf>
    <xf numFmtId="0" fontId="31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0" fillId="0" borderId="10" xfId="97" applyFont="1" applyFill="1" applyBorder="1" applyAlignment="1">
      <alignment horizontal="center" vertical="top" wrapText="1"/>
      <protection/>
    </xf>
    <xf numFmtId="0" fontId="30" fillId="0" borderId="10" xfId="90" applyFont="1" applyFill="1" applyBorder="1">
      <alignment/>
      <protection/>
    </xf>
    <xf numFmtId="0" fontId="30" fillId="0" borderId="10" xfId="90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49" fontId="32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2" fontId="3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82" fontId="30" fillId="0" borderId="0" xfId="97" applyNumberFormat="1" applyFont="1" applyFill="1" applyBorder="1">
      <alignment/>
      <protection/>
    </xf>
    <xf numFmtId="183" fontId="45" fillId="0" borderId="0" xfId="0" applyNumberFormat="1" applyFont="1" applyBorder="1" applyAlignment="1">
      <alignment/>
    </xf>
    <xf numFmtId="183" fontId="30" fillId="0" borderId="0" xfId="97" applyNumberFormat="1" applyFont="1" applyFill="1" applyBorder="1">
      <alignment/>
      <protection/>
    </xf>
    <xf numFmtId="0" fontId="30" fillId="0" borderId="10" xfId="0" applyFont="1" applyFill="1" applyBorder="1" applyAlignment="1">
      <alignment horizontal="center" vertical="top" wrapText="1"/>
    </xf>
    <xf numFmtId="2" fontId="31" fillId="0" borderId="0" xfId="97" applyNumberFormat="1" applyFont="1" applyFill="1" applyBorder="1" applyAlignment="1">
      <alignment horizontal="left" indent="2"/>
      <protection/>
    </xf>
    <xf numFmtId="2" fontId="30" fillId="0" borderId="0" xfId="97" applyNumberFormat="1" applyFont="1" applyFill="1" applyBorder="1" applyAlignment="1">
      <alignment horizontal="left" indent="3"/>
      <protection/>
    </xf>
    <xf numFmtId="0" fontId="30" fillId="0" borderId="0" xfId="99" applyFont="1" applyBorder="1">
      <alignment/>
      <protection/>
    </xf>
    <xf numFmtId="0" fontId="30" fillId="0" borderId="0" xfId="0" applyFont="1" applyBorder="1" applyAlignment="1">
      <alignment wrapText="1"/>
    </xf>
    <xf numFmtId="183" fontId="30" fillId="0" borderId="11" xfId="97" applyNumberFormat="1" applyFont="1" applyFill="1" applyBorder="1" applyAlignment="1">
      <alignment horizontal="right" wrapText="1"/>
      <protection/>
    </xf>
    <xf numFmtId="183" fontId="30" fillId="0" borderId="11" xfId="0" applyNumberFormat="1" applyFont="1" applyFill="1" applyBorder="1" applyAlignment="1">
      <alignment/>
    </xf>
    <xf numFmtId="182" fontId="30" fillId="0" borderId="11" xfId="97" applyNumberFormat="1" applyFont="1" applyFill="1" applyBorder="1" applyAlignment="1">
      <alignment horizontal="right"/>
      <protection/>
    </xf>
    <xf numFmtId="0" fontId="30" fillId="0" borderId="11" xfId="0" applyFont="1" applyBorder="1" applyAlignment="1">
      <alignment/>
    </xf>
    <xf numFmtId="183" fontId="30" fillId="0" borderId="11" xfId="0" applyNumberFormat="1" applyFont="1" applyFill="1" applyBorder="1" applyAlignment="1">
      <alignment horizontal="right"/>
    </xf>
    <xf numFmtId="0" fontId="33" fillId="0" borderId="0" xfId="70" applyFont="1" applyBorder="1" applyAlignment="1" applyProtection="1">
      <alignment/>
      <protection/>
    </xf>
    <xf numFmtId="2" fontId="21" fillId="0" borderId="0" xfId="97" applyNumberFormat="1" applyFont="1" applyFill="1" applyBorder="1" applyAlignment="1">
      <alignment horizontal="left"/>
      <protection/>
    </xf>
    <xf numFmtId="183" fontId="30" fillId="0" borderId="11" xfId="97" applyNumberFormat="1" applyFont="1" applyFill="1" applyBorder="1" applyAlignment="1">
      <alignment horizontal="right"/>
      <protection/>
    </xf>
    <xf numFmtId="183" fontId="21" fillId="0" borderId="0" xfId="97" applyNumberFormat="1" applyFont="1" applyFill="1" applyBorder="1" applyAlignment="1">
      <alignment horizontal="left" wrapText="1"/>
      <protection/>
    </xf>
    <xf numFmtId="183" fontId="21" fillId="0" borderId="0" xfId="0" applyNumberFormat="1" applyFont="1" applyFill="1" applyBorder="1" applyAlignment="1">
      <alignment horizontal="left"/>
    </xf>
    <xf numFmtId="182" fontId="21" fillId="0" borderId="0" xfId="97" applyNumberFormat="1" applyFont="1" applyFill="1" applyBorder="1" applyAlignment="1">
      <alignment horizontal="left"/>
      <protection/>
    </xf>
    <xf numFmtId="183" fontId="21" fillId="0" borderId="0" xfId="97" applyNumberFormat="1" applyFont="1" applyFill="1" applyBorder="1" applyAlignment="1">
      <alignment horizontal="left"/>
      <protection/>
    </xf>
    <xf numFmtId="3" fontId="21" fillId="0" borderId="0" xfId="97" applyNumberFormat="1" applyFont="1" applyFill="1" applyBorder="1" applyAlignment="1">
      <alignment horizontal="left"/>
      <protection/>
    </xf>
    <xf numFmtId="183" fontId="43" fillId="0" borderId="0" xfId="97" applyNumberFormat="1" applyFont="1" applyFill="1" applyBorder="1" applyAlignment="1">
      <alignment horizontal="left"/>
      <protection/>
    </xf>
    <xf numFmtId="0" fontId="21" fillId="0" borderId="0" xfId="97" applyFont="1" applyFill="1" applyBorder="1" applyAlignment="1">
      <alignment horizontal="left"/>
      <protection/>
    </xf>
    <xf numFmtId="2" fontId="30" fillId="0" borderId="11" xfId="97" applyNumberFormat="1" applyFont="1" applyFill="1" applyBorder="1" applyAlignment="1">
      <alignment horizontal="left" indent="3"/>
      <protection/>
    </xf>
    <xf numFmtId="183" fontId="30" fillId="0" borderId="11" xfId="97" applyNumberFormat="1" applyFont="1" applyFill="1" applyBorder="1">
      <alignment/>
      <protection/>
    </xf>
    <xf numFmtId="182" fontId="30" fillId="0" borderId="11" xfId="97" applyNumberFormat="1" applyFont="1" applyFill="1" applyBorder="1">
      <alignment/>
      <protection/>
    </xf>
    <xf numFmtId="2" fontId="30" fillId="0" borderId="0" xfId="97" applyNumberFormat="1" applyFont="1" applyFill="1" applyBorder="1" applyAlignment="1">
      <alignment horizontal="center"/>
      <protection/>
    </xf>
    <xf numFmtId="2" fontId="30" fillId="0" borderId="11" xfId="97" applyNumberFormat="1" applyFont="1" applyFill="1" applyBorder="1" applyAlignment="1">
      <alignment horizontal="center"/>
      <protection/>
    </xf>
    <xf numFmtId="182" fontId="30" fillId="0" borderId="0" xfId="0" applyNumberFormat="1" applyFont="1" applyBorder="1" applyAlignment="1">
      <alignment horizontal="right"/>
    </xf>
    <xf numFmtId="2" fontId="37" fillId="0" borderId="0" xfId="97" applyNumberFormat="1" applyFont="1" applyFill="1" applyBorder="1" applyAlignment="1">
      <alignment horizontal="left"/>
      <protection/>
    </xf>
    <xf numFmtId="183" fontId="37" fillId="0" borderId="0" xfId="97" applyNumberFormat="1" applyFont="1" applyFill="1" applyBorder="1" applyAlignment="1">
      <alignment horizontal="left" wrapText="1"/>
      <protection/>
    </xf>
    <xf numFmtId="183" fontId="37" fillId="0" borderId="0" xfId="0" applyNumberFormat="1" applyFont="1" applyFill="1" applyBorder="1" applyAlignment="1">
      <alignment horizontal="left"/>
    </xf>
    <xf numFmtId="182" fontId="37" fillId="0" borderId="0" xfId="97" applyNumberFormat="1" applyFont="1" applyFill="1" applyBorder="1" applyAlignment="1">
      <alignment horizontal="left"/>
      <protection/>
    </xf>
    <xf numFmtId="183" fontId="37" fillId="0" borderId="0" xfId="97" applyNumberFormat="1" applyFont="1" applyFill="1" applyBorder="1" applyAlignment="1">
      <alignment horizontal="left"/>
      <protection/>
    </xf>
    <xf numFmtId="3" fontId="37" fillId="0" borderId="0" xfId="97" applyNumberFormat="1" applyFont="1" applyFill="1" applyBorder="1" applyAlignment="1">
      <alignment horizontal="left"/>
      <protection/>
    </xf>
    <xf numFmtId="183" fontId="46" fillId="0" borderId="0" xfId="97" applyNumberFormat="1" applyFont="1" applyFill="1" applyBorder="1" applyAlignment="1">
      <alignment horizontal="left"/>
      <protection/>
    </xf>
    <xf numFmtId="0" fontId="37" fillId="0" borderId="0" xfId="97" applyFont="1" applyFill="1" applyBorder="1" applyAlignment="1">
      <alignment horizontal="left"/>
      <protection/>
    </xf>
    <xf numFmtId="183" fontId="24" fillId="0" borderId="0" xfId="97" applyNumberFormat="1" applyFont="1" applyFill="1" applyBorder="1" applyAlignment="1">
      <alignment horizontal="left" wrapText="1"/>
      <protection/>
    </xf>
    <xf numFmtId="183" fontId="24" fillId="0" borderId="0" xfId="0" applyNumberFormat="1" applyFont="1" applyFill="1" applyBorder="1" applyAlignment="1">
      <alignment horizontal="left"/>
    </xf>
    <xf numFmtId="182" fontId="24" fillId="0" borderId="0" xfId="97" applyNumberFormat="1" applyFont="1" applyFill="1" applyBorder="1" applyAlignment="1">
      <alignment horizontal="left"/>
      <protection/>
    </xf>
    <xf numFmtId="183" fontId="24" fillId="0" borderId="0" xfId="97" applyNumberFormat="1" applyFont="1" applyFill="1" applyBorder="1" applyAlignment="1">
      <alignment horizontal="left"/>
      <protection/>
    </xf>
    <xf numFmtId="3" fontId="24" fillId="0" borderId="0" xfId="97" applyNumberFormat="1" applyFont="1" applyFill="1" applyBorder="1" applyAlignment="1">
      <alignment horizontal="left"/>
      <protection/>
    </xf>
    <xf numFmtId="183" fontId="47" fillId="0" borderId="0" xfId="97" applyNumberFormat="1" applyFont="1" applyFill="1" applyBorder="1" applyAlignment="1">
      <alignment horizontal="left"/>
      <protection/>
    </xf>
    <xf numFmtId="0" fontId="24" fillId="0" borderId="0" xfId="97" applyFont="1" applyFill="1" applyBorder="1" applyAlignment="1">
      <alignment horizontal="left"/>
      <protection/>
    </xf>
    <xf numFmtId="183" fontId="37" fillId="0" borderId="0" xfId="97" applyNumberFormat="1" applyFont="1" applyFill="1" applyBorder="1" applyAlignment="1">
      <alignment horizontal="right" wrapText="1"/>
      <protection/>
    </xf>
    <xf numFmtId="183" fontId="37" fillId="0" borderId="0" xfId="0" applyNumberFormat="1" applyFont="1" applyFill="1" applyBorder="1" applyAlignment="1">
      <alignment/>
    </xf>
    <xf numFmtId="182" fontId="37" fillId="0" borderId="0" xfId="97" applyNumberFormat="1" applyFont="1" applyFill="1" applyBorder="1" applyAlignment="1">
      <alignment horizontal="right"/>
      <protection/>
    </xf>
    <xf numFmtId="183" fontId="46" fillId="0" borderId="0" xfId="97" applyNumberFormat="1" applyFont="1" applyFill="1" applyBorder="1" applyAlignment="1">
      <alignment horizontal="right"/>
      <protection/>
    </xf>
    <xf numFmtId="0" fontId="37" fillId="0" borderId="0" xfId="97" applyFont="1" applyFill="1" applyBorder="1">
      <alignment/>
      <protection/>
    </xf>
    <xf numFmtId="0" fontId="30" fillId="0" borderId="10" xfId="0" applyFont="1" applyFill="1" applyBorder="1" applyAlignment="1">
      <alignment horizontal="center"/>
    </xf>
    <xf numFmtId="0" fontId="30" fillId="0" borderId="0" xfId="97" applyFont="1" applyFill="1" applyBorder="1" applyAlignment="1">
      <alignment horizontal="right" vertical="top" wrapText="1"/>
      <protection/>
    </xf>
    <xf numFmtId="182" fontId="30" fillId="0" borderId="0" xfId="97" applyNumberFormat="1" applyFont="1" applyFill="1" applyBorder="1" applyAlignment="1">
      <alignment horizontal="right" vertical="top" wrapText="1"/>
      <protection/>
    </xf>
    <xf numFmtId="0" fontId="30" fillId="0" borderId="0" xfId="0" applyFont="1" applyBorder="1" applyAlignment="1">
      <alignment horizontal="right" vertical="top" wrapText="1"/>
    </xf>
    <xf numFmtId="183" fontId="30" fillId="0" borderId="0" xfId="97" applyNumberFormat="1" applyFont="1" applyFill="1" applyBorder="1" applyAlignment="1">
      <alignment horizontal="right" indent="2"/>
      <protection/>
    </xf>
    <xf numFmtId="183" fontId="30" fillId="0" borderId="0" xfId="97" applyNumberFormat="1" applyFont="1" applyFill="1" applyBorder="1" applyAlignment="1">
      <alignment horizontal="right" indent="3"/>
      <protection/>
    </xf>
    <xf numFmtId="183" fontId="30" fillId="0" borderId="11" xfId="97" applyNumberFormat="1" applyFont="1" applyFill="1" applyBorder="1" applyAlignment="1">
      <alignment horizontal="right" indent="3"/>
      <protection/>
    </xf>
    <xf numFmtId="183" fontId="30" fillId="0" borderId="0" xfId="0" applyNumberFormat="1" applyFont="1" applyFill="1" applyBorder="1" applyAlignment="1">
      <alignment horizontal="right"/>
    </xf>
    <xf numFmtId="0" fontId="31" fillId="0" borderId="0" xfId="97" applyFont="1" applyFill="1" applyBorder="1" applyAlignment="1">
      <alignment vertical="center"/>
      <protection/>
    </xf>
    <xf numFmtId="0" fontId="30" fillId="0" borderId="11" xfId="0" applyFont="1" applyFill="1" applyBorder="1" applyAlignment="1">
      <alignment vertical="center" wrapText="1"/>
    </xf>
    <xf numFmtId="2" fontId="30" fillId="0" borderId="0" xfId="97" applyNumberFormat="1" applyFont="1" applyFill="1" applyBorder="1" applyAlignment="1">
      <alignment horizontal="left"/>
      <protection/>
    </xf>
    <xf numFmtId="2" fontId="30" fillId="0" borderId="11" xfId="97" applyNumberFormat="1" applyFont="1" applyFill="1" applyBorder="1" applyAlignment="1">
      <alignment horizontal="left"/>
      <protection/>
    </xf>
    <xf numFmtId="183" fontId="30" fillId="24" borderId="0" xfId="0" applyNumberFormat="1" applyFont="1" applyFill="1" applyBorder="1" applyAlignment="1">
      <alignment horizontal="center"/>
    </xf>
    <xf numFmtId="183" fontId="30" fillId="24" borderId="0" xfId="98" applyNumberFormat="1" applyFont="1" applyFill="1" applyBorder="1" applyAlignment="1">
      <alignment horizontal="center"/>
      <protection/>
    </xf>
    <xf numFmtId="3" fontId="30" fillId="24" borderId="0" xfId="98" applyNumberFormat="1" applyFont="1" applyFill="1" applyBorder="1" applyAlignment="1">
      <alignment horizontal="center"/>
      <protection/>
    </xf>
    <xf numFmtId="183" fontId="30" fillId="24" borderId="0" xfId="97" applyNumberFormat="1" applyFont="1" applyFill="1" applyBorder="1" applyAlignment="1">
      <alignment horizontal="center"/>
      <protection/>
    </xf>
    <xf numFmtId="3" fontId="30" fillId="24" borderId="0" xfId="97" applyNumberFormat="1" applyFont="1" applyFill="1" applyBorder="1" applyAlignment="1">
      <alignment horizontal="center"/>
      <protection/>
    </xf>
    <xf numFmtId="182" fontId="30" fillId="24" borderId="0" xfId="97" applyNumberFormat="1" applyFont="1" applyFill="1" applyBorder="1" applyAlignment="1">
      <alignment horizontal="center"/>
      <protection/>
    </xf>
    <xf numFmtId="183" fontId="30" fillId="24" borderId="0" xfId="92" applyNumberFormat="1" applyFont="1" applyFill="1" applyBorder="1" applyAlignment="1">
      <alignment horizontal="center"/>
      <protection/>
    </xf>
    <xf numFmtId="183" fontId="30" fillId="0" borderId="0" xfId="0" applyNumberFormat="1" applyFont="1" applyBorder="1" applyAlignment="1">
      <alignment horizontal="center"/>
    </xf>
    <xf numFmtId="183" fontId="30" fillId="0" borderId="0" xfId="0" applyNumberFormat="1" applyFont="1" applyFill="1" applyBorder="1" applyAlignment="1">
      <alignment horizontal="center"/>
    </xf>
    <xf numFmtId="1" fontId="30" fillId="24" borderId="0" xfId="97" applyNumberFormat="1" applyFont="1" applyFill="1" applyBorder="1" applyAlignment="1">
      <alignment horizontal="center"/>
      <protection/>
    </xf>
    <xf numFmtId="183" fontId="30" fillId="0" borderId="11" xfId="0" applyNumberFormat="1" applyFont="1" applyBorder="1" applyAlignment="1">
      <alignment horizontal="center"/>
    </xf>
    <xf numFmtId="183" fontId="30" fillId="0" borderId="11" xfId="0" applyNumberFormat="1" applyFont="1" applyFill="1" applyBorder="1" applyAlignment="1">
      <alignment horizontal="center"/>
    </xf>
    <xf numFmtId="182" fontId="30" fillId="24" borderId="11" xfId="97" applyNumberFormat="1" applyFont="1" applyFill="1" applyBorder="1" applyAlignment="1">
      <alignment horizontal="center"/>
      <protection/>
    </xf>
    <xf numFmtId="1" fontId="30" fillId="24" borderId="11" xfId="97" applyNumberFormat="1" applyFont="1" applyFill="1" applyBorder="1" applyAlignment="1">
      <alignment horizontal="center"/>
      <protection/>
    </xf>
    <xf numFmtId="182" fontId="30" fillId="0" borderId="0" xfId="97" applyNumberFormat="1" applyFont="1" applyFill="1" applyBorder="1" applyAlignment="1">
      <alignment horizontal="right" wrapText="1"/>
      <protection/>
    </xf>
    <xf numFmtId="0" fontId="30" fillId="0" borderId="0" xfId="0" applyFont="1" applyBorder="1" applyAlignment="1">
      <alignment horizontal="right" vertical="top"/>
    </xf>
    <xf numFmtId="2" fontId="30" fillId="0" borderId="0" xfId="97" applyNumberFormat="1" applyFont="1" applyFill="1" applyBorder="1" applyAlignment="1">
      <alignment horizontal="right" vertical="top"/>
      <protection/>
    </xf>
    <xf numFmtId="182" fontId="45" fillId="0" borderId="0" xfId="0" applyNumberFormat="1" applyFont="1" applyBorder="1" applyAlignment="1">
      <alignment horizontal="right" vertical="top"/>
    </xf>
    <xf numFmtId="0" fontId="45" fillId="0" borderId="0" xfId="0" applyFont="1" applyBorder="1" applyAlignment="1">
      <alignment horizontal="right" vertical="top"/>
    </xf>
    <xf numFmtId="182" fontId="30" fillId="0" borderId="0" xfId="97" applyNumberFormat="1" applyFont="1" applyFill="1" applyBorder="1" applyAlignment="1">
      <alignment horizontal="right" vertical="top"/>
      <protection/>
    </xf>
    <xf numFmtId="183" fontId="30" fillId="0" borderId="0" xfId="97" applyNumberFormat="1" applyFont="1" applyFill="1" applyBorder="1" applyAlignment="1">
      <alignment horizontal="right" vertical="top"/>
      <protection/>
    </xf>
    <xf numFmtId="3" fontId="30" fillId="0" borderId="0" xfId="97" applyNumberFormat="1" applyFont="1" applyFill="1" applyBorder="1" applyAlignment="1">
      <alignment horizontal="right" vertical="top"/>
      <protection/>
    </xf>
    <xf numFmtId="2" fontId="30" fillId="0" borderId="11" xfId="97" applyNumberFormat="1" applyFont="1" applyFill="1" applyBorder="1" applyAlignment="1">
      <alignment horizontal="right" vertical="top"/>
      <protection/>
    </xf>
    <xf numFmtId="0" fontId="45" fillId="0" borderId="11" xfId="0" applyFont="1" applyBorder="1" applyAlignment="1">
      <alignment horizontal="right" vertical="top"/>
    </xf>
    <xf numFmtId="182" fontId="30" fillId="0" borderId="11" xfId="97" applyNumberFormat="1" applyFont="1" applyFill="1" applyBorder="1" applyAlignment="1">
      <alignment horizontal="right" vertical="top"/>
      <protection/>
    </xf>
    <xf numFmtId="183" fontId="30" fillId="0" borderId="11" xfId="97" applyNumberFormat="1" applyFont="1" applyFill="1" applyBorder="1" applyAlignment="1">
      <alignment horizontal="right" vertical="top"/>
      <protection/>
    </xf>
    <xf numFmtId="3" fontId="30" fillId="0" borderId="11" xfId="97" applyNumberFormat="1" applyFont="1" applyFill="1" applyBorder="1" applyAlignment="1">
      <alignment horizontal="right" vertical="top"/>
      <protection/>
    </xf>
    <xf numFmtId="0" fontId="30" fillId="0" borderId="0" xfId="99" applyFont="1" applyBorder="1" applyAlignment="1">
      <alignment horizontal="right"/>
      <protection/>
    </xf>
    <xf numFmtId="182" fontId="30" fillId="24" borderId="0" xfId="90" applyNumberFormat="1" applyFont="1" applyFill="1" applyBorder="1" applyAlignment="1">
      <alignment horizontal="right"/>
      <protection/>
    </xf>
    <xf numFmtId="182" fontId="30" fillId="0" borderId="0" xfId="90" applyNumberFormat="1" applyFont="1" applyBorder="1" applyAlignment="1">
      <alignment horizontal="right"/>
      <protection/>
    </xf>
    <xf numFmtId="0" fontId="30" fillId="0" borderId="0" xfId="0" applyFont="1" applyAlignment="1">
      <alignment horizontal="right"/>
    </xf>
    <xf numFmtId="182" fontId="30" fillId="0" borderId="0" xfId="0" applyNumberFormat="1" applyFont="1" applyBorder="1" applyAlignment="1">
      <alignment horizontal="right" wrapText="1"/>
    </xf>
    <xf numFmtId="182" fontId="30" fillId="0" borderId="0" xfId="0" applyNumberFormat="1" applyFont="1" applyAlignment="1">
      <alignment horizontal="right"/>
    </xf>
    <xf numFmtId="182" fontId="30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30" fillId="0" borderId="0" xfId="97" applyFont="1" applyFill="1" applyBorder="1" applyAlignment="1">
      <alignment horizontal="left"/>
      <protection/>
    </xf>
    <xf numFmtId="0" fontId="34" fillId="0" borderId="0" xfId="70" applyFont="1" applyFill="1" applyAlignment="1" applyProtection="1">
      <alignment horizontal="left" vertical="center" wrapText="1"/>
      <protection/>
    </xf>
    <xf numFmtId="0" fontId="31" fillId="0" borderId="0" xfId="0" applyFont="1" applyAlignment="1">
      <alignment horizontal="left"/>
    </xf>
    <xf numFmtId="0" fontId="34" fillId="0" borderId="0" xfId="70" applyFont="1" applyAlignment="1" applyProtection="1">
      <alignment wrapText="1"/>
      <protection/>
    </xf>
    <xf numFmtId="0" fontId="30" fillId="0" borderId="11" xfId="90" applyFont="1" applyBorder="1" applyAlignment="1">
      <alignment horizontal="right"/>
      <protection/>
    </xf>
    <xf numFmtId="0" fontId="31" fillId="0" borderId="0" xfId="90" applyFont="1" applyAlignment="1">
      <alignment horizontal="center"/>
      <protection/>
    </xf>
    <xf numFmtId="0" fontId="31" fillId="0" borderId="0" xfId="9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2" fontId="30" fillId="0" borderId="10" xfId="97" applyNumberFormat="1" applyFont="1" applyFill="1" applyBorder="1" applyAlignment="1">
      <alignment vertical="top" wrapText="1"/>
      <protection/>
    </xf>
    <xf numFmtId="0" fontId="30" fillId="0" borderId="10" xfId="97" applyFont="1" applyFill="1" applyBorder="1" applyAlignment="1">
      <alignment wrapText="1"/>
      <protection/>
    </xf>
    <xf numFmtId="0" fontId="30" fillId="0" borderId="14" xfId="97" applyFont="1" applyFill="1" applyBorder="1" applyAlignment="1">
      <alignment horizontal="center" vertical="top" wrapText="1"/>
      <protection/>
    </xf>
    <xf numFmtId="0" fontId="30" fillId="0" borderId="10" xfId="97" applyFont="1" applyFill="1" applyBorder="1" applyAlignment="1">
      <alignment horizontal="center" vertical="top" wrapText="1"/>
      <protection/>
    </xf>
    <xf numFmtId="0" fontId="30" fillId="0" borderId="0" xfId="9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2" fontId="25" fillId="0" borderId="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30" fillId="0" borderId="15" xfId="97" applyFont="1" applyFill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1" fillId="0" borderId="10" xfId="97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1" fillId="0" borderId="0" xfId="97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0" fillId="0" borderId="10" xfId="97" applyFont="1" applyFill="1" applyBorder="1" applyAlignment="1">
      <alignment/>
      <protection/>
    </xf>
    <xf numFmtId="0" fontId="30" fillId="0" borderId="17" xfId="97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183" fontId="30" fillId="0" borderId="0" xfId="97" applyNumberFormat="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183" fontId="30" fillId="0" borderId="11" xfId="97" applyNumberFormat="1" applyFont="1" applyFill="1" applyBorder="1" applyAlignment="1">
      <alignment horizontal="center"/>
      <protection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_2_пересчет_АВТОДОРОГИ_ДИНАМИКА" xfId="91"/>
    <cellStyle name="Обычный 3" xfId="92"/>
    <cellStyle name="Обычный 4" xfId="93"/>
    <cellStyle name="Обычный 5" xfId="94"/>
    <cellStyle name="Обычный 6" xfId="95"/>
    <cellStyle name="Обычный 7" xfId="96"/>
    <cellStyle name="Обычный_Дороги_динамика_общее пользование_ отдельно по годам 2" xfId="97"/>
    <cellStyle name="Обычный_Дороги_динамика_общее пользование_ отдельно по годам 2_t2-2 - 2020-04-06T164410.493" xfId="98"/>
    <cellStyle name="Обычный_Лист1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B3" /><Relationship Id="rId3" Type="http://schemas.openxmlformats.org/officeDocument/2006/relationships/hyperlink" Target="#&#1057;&#1086;&#1076;&#1077;&#1088;&#1078;&#1072;&#1085;&#1080;&#1077;!B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0</xdr:rowOff>
    </xdr:from>
    <xdr:to>
      <xdr:col>0</xdr:col>
      <xdr:colOff>1343025</xdr:colOff>
      <xdr:row>1</xdr:row>
      <xdr:rowOff>38100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0</xdr:rowOff>
    </xdr:from>
    <xdr:to>
      <xdr:col>0</xdr:col>
      <xdr:colOff>1295400</xdr:colOff>
      <xdr:row>1</xdr:row>
      <xdr:rowOff>9525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47625</xdr:rowOff>
    </xdr:from>
    <xdr:to>
      <xdr:col>0</xdr:col>
      <xdr:colOff>1352550</xdr:colOff>
      <xdr:row>0</xdr:row>
      <xdr:rowOff>466725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9525</xdr:rowOff>
    </xdr:from>
    <xdr:to>
      <xdr:col>0</xdr:col>
      <xdr:colOff>1371600</xdr:colOff>
      <xdr:row>0</xdr:row>
      <xdr:rowOff>428625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9525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228600</xdr:rowOff>
    </xdr:from>
    <xdr:to>
      <xdr:col>0</xdr:col>
      <xdr:colOff>1409700</xdr:colOff>
      <xdr:row>1</xdr:row>
      <xdr:rowOff>19050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2860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R10" sqref="R10"/>
    </sheetView>
  </sheetViews>
  <sheetFormatPr defaultColWidth="9.33203125" defaultRowHeight="10.5"/>
  <cols>
    <col min="1" max="16384" width="9.33203125" style="30" customWidth="1"/>
  </cols>
  <sheetData>
    <row r="1" spans="1:2" ht="16.5">
      <c r="A1" s="33" t="s">
        <v>8</v>
      </c>
      <c r="B1" s="33"/>
    </row>
    <row r="2" spans="1:2" ht="16.5">
      <c r="A2" s="33"/>
      <c r="B2" s="33"/>
    </row>
    <row r="3" spans="2:19" ht="15.75" customHeight="1">
      <c r="B3" s="143" t="s">
        <v>16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7" ht="36" customHeight="1">
      <c r="A4" s="31">
        <v>1</v>
      </c>
      <c r="B4" s="142" t="s">
        <v>31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22" ht="15.75" customHeight="1">
      <c r="A5" s="31">
        <v>2</v>
      </c>
      <c r="B5" s="144" t="s">
        <v>14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32"/>
      <c r="S5" s="32"/>
      <c r="T5" s="32"/>
      <c r="U5" s="32"/>
      <c r="V5" s="32"/>
    </row>
    <row r="6" spans="1:17" ht="36.75" customHeight="1">
      <c r="A6" s="31">
        <v>3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36.75" customHeight="1">
      <c r="A7" s="31">
        <v>4</v>
      </c>
      <c r="B7" s="142" t="s">
        <v>65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37.5" customHeight="1">
      <c r="A8" s="31">
        <v>5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11" spans="1:2" ht="16.5">
      <c r="A11" s="34"/>
      <c r="B11" s="33" t="s">
        <v>85</v>
      </c>
    </row>
    <row r="12" spans="1:2" ht="16.5">
      <c r="A12" s="34"/>
      <c r="B12" s="35"/>
    </row>
    <row r="13" spans="1:2" ht="16.5">
      <c r="A13" s="34"/>
      <c r="B13" s="35"/>
    </row>
    <row r="14" spans="1:2" ht="16.5">
      <c r="A14" s="34"/>
      <c r="B14" s="34" t="s">
        <v>84</v>
      </c>
    </row>
  </sheetData>
  <sheetProtection/>
  <mergeCells count="6">
    <mergeCell ref="B7:Q7"/>
    <mergeCell ref="B8:Q8"/>
    <mergeCell ref="B3:S3"/>
    <mergeCell ref="B4:Q4"/>
    <mergeCell ref="B6:Q6"/>
    <mergeCell ref="B5:Q5"/>
  </mergeCells>
  <hyperlinks>
    <hyperlink ref="B5:Q5" location="'2'!A1" display="Автомобильные дороги общего пользования Орловской области"/>
    <hyperlink ref="B6:Q6" location="'3'!A1" display="АВТОМОБИЛЬНЫЕ  ДОРОГИ ОБЩЕГО ПОЛЬЗОВАНИЯ  МЕСТНОГО ЗНАЧЕНИЯ ОРЛОВСКОЙ ОБЛАСТИ "/>
    <hyperlink ref="B7:Q7" location="Содержание!A1" display="Автомобильные дороги необщего пользования Орловской области"/>
    <hyperlink ref="B8:Q8" location="'5'!A1" display="Автомобильные дороги общего пользования  местного значения в разрезе муниципальных образований Орловской области"/>
    <hyperlink ref="B5:P5" location="'2021'!A1" display="Протяженность автомобильных дорог общего пользования по субъектам Российской Федерации за 2021 год"/>
    <hyperlink ref="B4:Q4" location="'1'!A1" display="Железнодорожные пути  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D15" sqref="D15"/>
    </sheetView>
  </sheetViews>
  <sheetFormatPr defaultColWidth="9.33203125" defaultRowHeight="10.5"/>
  <cols>
    <col min="1" max="1" width="78" style="30" customWidth="1"/>
    <col min="2" max="2" width="15.5" style="30" customWidth="1"/>
    <col min="3" max="3" width="14" style="30" customWidth="1"/>
    <col min="4" max="4" width="16.33203125" style="30" customWidth="1"/>
    <col min="5" max="5" width="15.16015625" style="30" customWidth="1"/>
    <col min="6" max="6" width="18" style="30" customWidth="1"/>
    <col min="7" max="7" width="17.83203125" style="30" customWidth="1"/>
    <col min="8" max="8" width="14.83203125" style="30" customWidth="1"/>
    <col min="9" max="16384" width="9.33203125" style="30" customWidth="1"/>
  </cols>
  <sheetData>
    <row r="1" spans="1:2" ht="30" customHeight="1">
      <c r="A1" s="29" t="s">
        <v>8</v>
      </c>
      <c r="B1" s="29"/>
    </row>
    <row r="2" spans="1:8" ht="22.5" customHeight="1">
      <c r="A2" s="146" t="s">
        <v>17</v>
      </c>
      <c r="B2" s="146"/>
      <c r="C2" s="146"/>
      <c r="D2" s="146"/>
      <c r="E2" s="146"/>
      <c r="F2" s="146"/>
      <c r="G2" s="146"/>
      <c r="H2" s="146"/>
    </row>
    <row r="3" spans="1:6" ht="16.5">
      <c r="A3" s="145"/>
      <c r="B3" s="145"/>
      <c r="C3" s="145"/>
      <c r="D3" s="145"/>
      <c r="E3" s="145"/>
      <c r="F3" s="145"/>
    </row>
    <row r="4" spans="1:8" s="39" customFormat="1" ht="16.5">
      <c r="A4" s="37"/>
      <c r="B4" s="38">
        <v>2017</v>
      </c>
      <c r="C4" s="38">
        <v>2018</v>
      </c>
      <c r="D4" s="38">
        <v>2019</v>
      </c>
      <c r="E4" s="38">
        <v>2020</v>
      </c>
      <c r="F4" s="38">
        <v>2021</v>
      </c>
      <c r="G4" s="38">
        <v>2022</v>
      </c>
      <c r="H4" s="94">
        <v>2023</v>
      </c>
    </row>
    <row r="5" spans="1:8" ht="16.5">
      <c r="A5" s="51" t="s">
        <v>18</v>
      </c>
      <c r="B5" s="133">
        <v>596.4</v>
      </c>
      <c r="C5" s="134">
        <v>596.4</v>
      </c>
      <c r="D5" s="135">
        <v>596.4</v>
      </c>
      <c r="E5" s="135">
        <v>596.4</v>
      </c>
      <c r="F5" s="135">
        <v>596.4</v>
      </c>
      <c r="G5" s="73">
        <v>596.4</v>
      </c>
      <c r="H5" s="136">
        <v>596.4</v>
      </c>
    </row>
    <row r="6" spans="1:8" ht="49.5">
      <c r="A6" s="52" t="s">
        <v>15</v>
      </c>
      <c r="B6" s="137">
        <v>241</v>
      </c>
      <c r="C6" s="73">
        <v>241</v>
      </c>
      <c r="D6" s="73">
        <v>241</v>
      </c>
      <c r="E6" s="73">
        <v>241</v>
      </c>
      <c r="F6" s="73">
        <v>241</v>
      </c>
      <c r="G6" s="73">
        <v>241</v>
      </c>
      <c r="H6" s="138">
        <v>241</v>
      </c>
    </row>
    <row r="7" spans="1:8" ht="16.5">
      <c r="A7" s="56" t="s">
        <v>19</v>
      </c>
      <c r="B7" s="139">
        <v>110</v>
      </c>
      <c r="C7" s="139">
        <v>108.5</v>
      </c>
      <c r="D7" s="139">
        <v>117.4</v>
      </c>
      <c r="E7" s="139">
        <v>110.4</v>
      </c>
      <c r="F7" s="139">
        <v>105.1</v>
      </c>
      <c r="G7" s="139">
        <v>90</v>
      </c>
      <c r="H7" s="140">
        <v>91.1</v>
      </c>
    </row>
  </sheetData>
  <sheetProtection/>
  <mergeCells count="2">
    <mergeCell ref="A3:F3"/>
    <mergeCell ref="A2:H2"/>
  </mergeCells>
  <hyperlinks>
    <hyperlink ref="A1" location="Содержание!A1" display="Содержание"/>
  </hyperlinks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98" zoomScaleNormal="98" zoomScalePageLayoutView="0" workbookViewId="0" topLeftCell="A1">
      <selection activeCell="I16" sqref="I16"/>
    </sheetView>
  </sheetViews>
  <sheetFormatPr defaultColWidth="8" defaultRowHeight="10.5"/>
  <cols>
    <col min="1" max="1" width="24.33203125" style="8" customWidth="1"/>
    <col min="2" max="2" width="14.5" style="8" customWidth="1"/>
    <col min="3" max="3" width="16.16015625" style="8" customWidth="1"/>
    <col min="4" max="4" width="22" style="8" customWidth="1"/>
    <col min="5" max="5" width="16.33203125" style="8" customWidth="1"/>
    <col min="6" max="6" width="14.83203125" style="8" customWidth="1"/>
    <col min="7" max="7" width="16.16015625" style="8" customWidth="1"/>
    <col min="8" max="8" width="20.66015625" style="8" customWidth="1"/>
    <col min="9" max="9" width="13.16015625" style="8" customWidth="1"/>
    <col min="10" max="10" width="16.66015625" style="8" customWidth="1"/>
    <col min="11" max="11" width="17.16015625" style="8" customWidth="1"/>
    <col min="12" max="12" width="22.5" style="8" customWidth="1"/>
    <col min="13" max="13" width="13.5" style="8" customWidth="1"/>
    <col min="14" max="14" width="22.66015625" style="8" customWidth="1"/>
    <col min="15" max="15" width="27.16015625" style="8" customWidth="1"/>
    <col min="16" max="16" width="20.66015625" style="8" customWidth="1"/>
    <col min="17" max="16384" width="8" style="8" customWidth="1"/>
  </cols>
  <sheetData>
    <row r="1" spans="1:2" ht="32.25" customHeight="1">
      <c r="A1" s="58" t="s">
        <v>8</v>
      </c>
      <c r="B1" s="13"/>
    </row>
    <row r="2" spans="1:16" s="9" customFormat="1" ht="1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8"/>
      <c r="O2" s="148"/>
      <c r="P2" s="148"/>
    </row>
    <row r="3" spans="1:16" s="10" customFormat="1" ht="1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57"/>
    </row>
    <row r="4" spans="1:13" s="9" customFormat="1" ht="9" customHeight="1">
      <c r="A4" s="11"/>
      <c r="B4" s="11"/>
      <c r="C4" s="11"/>
      <c r="D4" s="11"/>
      <c r="E4" s="11"/>
      <c r="F4" s="11"/>
      <c r="G4" s="11" t="s">
        <v>1</v>
      </c>
      <c r="H4" s="11"/>
      <c r="I4" s="11"/>
      <c r="J4" s="11"/>
      <c r="K4" s="11"/>
      <c r="L4" s="11"/>
      <c r="M4" s="11"/>
    </row>
    <row r="5" spans="1:16" s="21" customFormat="1" ht="16.5" customHeight="1">
      <c r="A5" s="152"/>
      <c r="B5" s="154" t="s">
        <v>2</v>
      </c>
      <c r="C5" s="155" t="s">
        <v>3</v>
      </c>
      <c r="D5" s="155"/>
      <c r="E5" s="155"/>
      <c r="F5" s="155" t="s">
        <v>67</v>
      </c>
      <c r="G5" s="155" t="s">
        <v>3</v>
      </c>
      <c r="H5" s="155"/>
      <c r="I5" s="151" t="s">
        <v>75</v>
      </c>
      <c r="J5" s="155" t="s">
        <v>66</v>
      </c>
      <c r="K5" s="155" t="s">
        <v>3</v>
      </c>
      <c r="L5" s="155"/>
      <c r="M5" s="155"/>
      <c r="N5" s="151" t="s">
        <v>4</v>
      </c>
      <c r="O5" s="149" t="s">
        <v>5</v>
      </c>
      <c r="P5" s="151" t="s">
        <v>6</v>
      </c>
    </row>
    <row r="6" spans="1:16" s="22" customFormat="1" ht="136.5" customHeight="1">
      <c r="A6" s="153"/>
      <c r="B6" s="154"/>
      <c r="C6" s="48" t="s">
        <v>13</v>
      </c>
      <c r="D6" s="48" t="s">
        <v>68</v>
      </c>
      <c r="E6" s="48" t="s">
        <v>74</v>
      </c>
      <c r="F6" s="155"/>
      <c r="G6" s="48" t="s">
        <v>13</v>
      </c>
      <c r="H6" s="48" t="s">
        <v>68</v>
      </c>
      <c r="I6" s="151"/>
      <c r="J6" s="155"/>
      <c r="K6" s="48" t="s">
        <v>13</v>
      </c>
      <c r="L6" s="48" t="s">
        <v>68</v>
      </c>
      <c r="M6" s="48" t="s">
        <v>74</v>
      </c>
      <c r="N6" s="151"/>
      <c r="O6" s="150"/>
      <c r="P6" s="151"/>
    </row>
    <row r="7" spans="1:16" s="22" customFormat="1" ht="19.5" customHeight="1">
      <c r="A7" s="22" t="s">
        <v>81</v>
      </c>
      <c r="B7" s="201">
        <v>15900</v>
      </c>
      <c r="C7" s="202">
        <v>465.2</v>
      </c>
      <c r="D7" s="114">
        <v>3782</v>
      </c>
      <c r="E7" s="114">
        <v>11623.8</v>
      </c>
      <c r="F7" s="201">
        <v>9384</v>
      </c>
      <c r="G7" s="114">
        <v>465.2</v>
      </c>
      <c r="H7" s="114">
        <v>3782</v>
      </c>
      <c r="I7" s="114">
        <v>4928</v>
      </c>
      <c r="J7" s="201">
        <v>6956</v>
      </c>
      <c r="K7" s="114">
        <v>465.2</v>
      </c>
      <c r="L7" s="114">
        <v>3694</v>
      </c>
      <c r="M7" s="114">
        <v>2630</v>
      </c>
      <c r="N7" s="114">
        <v>57.7</v>
      </c>
      <c r="O7" s="114">
        <v>74</v>
      </c>
      <c r="P7" s="114">
        <v>380</v>
      </c>
    </row>
    <row r="8" spans="1:16" s="21" customFormat="1" ht="16.5">
      <c r="A8" s="71" t="s">
        <v>9</v>
      </c>
      <c r="B8" s="107">
        <v>16260.722000000002</v>
      </c>
      <c r="C8" s="106">
        <v>465.247</v>
      </c>
      <c r="D8" s="106">
        <v>3811.875</v>
      </c>
      <c r="E8" s="106">
        <v>11983.6</v>
      </c>
      <c r="F8" s="106">
        <v>9339.597000000002</v>
      </c>
      <c r="G8" s="106">
        <v>465.247</v>
      </c>
      <c r="H8" s="106">
        <v>3781.75</v>
      </c>
      <c r="I8" s="106">
        <v>5092.6</v>
      </c>
      <c r="J8" s="106">
        <v>6860.106</v>
      </c>
      <c r="K8" s="106">
        <v>465.247</v>
      </c>
      <c r="L8" s="106">
        <v>3700.159</v>
      </c>
      <c r="M8" s="106">
        <v>2694.7</v>
      </c>
      <c r="N8" s="107">
        <v>57.436545560523086</v>
      </c>
      <c r="O8" s="107">
        <v>73.45184165869254</v>
      </c>
      <c r="P8" s="108">
        <v>378.12133603238874</v>
      </c>
    </row>
    <row r="9" spans="1:16" s="21" customFormat="1" ht="16.5">
      <c r="A9" s="71" t="s">
        <v>10</v>
      </c>
      <c r="B9" s="109">
        <v>16477.031</v>
      </c>
      <c r="C9" s="106">
        <v>476.217</v>
      </c>
      <c r="D9" s="106">
        <v>3821.314</v>
      </c>
      <c r="E9" s="106">
        <v>12179.5</v>
      </c>
      <c r="F9" s="106">
        <v>9498.206</v>
      </c>
      <c r="G9" s="106">
        <v>476.217</v>
      </c>
      <c r="H9" s="106">
        <v>3791.189</v>
      </c>
      <c r="I9" s="106">
        <v>5230.8</v>
      </c>
      <c r="J9" s="106">
        <v>6990.987999999999</v>
      </c>
      <c r="K9" s="106">
        <v>476.217</v>
      </c>
      <c r="L9" s="106">
        <v>3727.871</v>
      </c>
      <c r="M9" s="106">
        <v>2786.9</v>
      </c>
      <c r="N9" s="109">
        <v>57.64513036359524</v>
      </c>
      <c r="O9" s="109">
        <v>73.6032467604935</v>
      </c>
      <c r="P9" s="110">
        <v>384.54275303643726</v>
      </c>
    </row>
    <row r="10" spans="1:16" s="21" customFormat="1" ht="16.5">
      <c r="A10" s="71" t="s">
        <v>11</v>
      </c>
      <c r="B10" s="109">
        <v>16764.509000000002</v>
      </c>
      <c r="C10" s="106">
        <v>474.894</v>
      </c>
      <c r="D10" s="106">
        <v>3814.915</v>
      </c>
      <c r="E10" s="106">
        <v>12474.7</v>
      </c>
      <c r="F10" s="106">
        <v>9741.884</v>
      </c>
      <c r="G10" s="106">
        <v>474.894</v>
      </c>
      <c r="H10" s="106">
        <v>3784.79</v>
      </c>
      <c r="I10" s="106">
        <v>5482.2</v>
      </c>
      <c r="J10" s="106">
        <v>7193.3189999999995</v>
      </c>
      <c r="K10" s="106">
        <v>474.894</v>
      </c>
      <c r="L10" s="106">
        <v>3727.025</v>
      </c>
      <c r="M10" s="106">
        <v>2991.4</v>
      </c>
      <c r="N10" s="111">
        <v>58.11016594640499</v>
      </c>
      <c r="O10" s="109">
        <v>73.83909518939046</v>
      </c>
      <c r="P10" s="110">
        <v>394.40825910931176</v>
      </c>
    </row>
    <row r="11" spans="1:16" s="21" customFormat="1" ht="16.5">
      <c r="A11" s="71" t="s">
        <v>12</v>
      </c>
      <c r="B11" s="109">
        <v>16980.574</v>
      </c>
      <c r="C11" s="112">
        <v>457.437</v>
      </c>
      <c r="D11" s="112">
        <v>3836.337</v>
      </c>
      <c r="E11" s="112">
        <v>12686.8</v>
      </c>
      <c r="F11" s="112">
        <v>9810.949</v>
      </c>
      <c r="G11" s="112">
        <v>457.437</v>
      </c>
      <c r="H11" s="112">
        <v>3806.212</v>
      </c>
      <c r="I11" s="112">
        <v>5547.3</v>
      </c>
      <c r="J11" s="112">
        <v>7235.477000000001</v>
      </c>
      <c r="K11" s="112">
        <v>457.437</v>
      </c>
      <c r="L11" s="112">
        <v>3749.14</v>
      </c>
      <c r="M11" s="112">
        <v>3028.9</v>
      </c>
      <c r="N11" s="111">
        <v>57.777487380579714</v>
      </c>
      <c r="O11" s="109">
        <v>73.74900226267613</v>
      </c>
      <c r="P11" s="110">
        <v>397.2044129554656</v>
      </c>
    </row>
    <row r="12" spans="1:16" ht="16.5">
      <c r="A12" s="71" t="s">
        <v>25</v>
      </c>
      <c r="B12" s="201">
        <v>16825.1</v>
      </c>
      <c r="C12" s="113">
        <v>457.4</v>
      </c>
      <c r="D12" s="113">
        <v>3839.2</v>
      </c>
      <c r="E12" s="114">
        <v>12528.5</v>
      </c>
      <c r="F12" s="114">
        <v>9993</v>
      </c>
      <c r="G12" s="113">
        <v>457.4</v>
      </c>
      <c r="H12" s="113">
        <v>3809.1</v>
      </c>
      <c r="I12" s="114">
        <v>5726.5</v>
      </c>
      <c r="J12" s="114">
        <v>7282.5</v>
      </c>
      <c r="K12" s="113">
        <v>457.4</v>
      </c>
      <c r="L12" s="113">
        <v>3747</v>
      </c>
      <c r="M12" s="114">
        <v>3078.1</v>
      </c>
      <c r="N12" s="111">
        <v>59.393351817182605</v>
      </c>
      <c r="O12" s="111">
        <v>72.87614127229283</v>
      </c>
      <c r="P12" s="115">
        <v>404.5754655870445</v>
      </c>
    </row>
    <row r="13" spans="1:16" ht="16.5">
      <c r="A13" s="72" t="s">
        <v>83</v>
      </c>
      <c r="B13" s="203">
        <v>17012</v>
      </c>
      <c r="C13" s="116">
        <v>457.7</v>
      </c>
      <c r="D13" s="116">
        <v>3859.5</v>
      </c>
      <c r="E13" s="117">
        <v>12694.8</v>
      </c>
      <c r="F13" s="117">
        <v>10112.9</v>
      </c>
      <c r="G13" s="116">
        <v>457.7</v>
      </c>
      <c r="H13" s="116">
        <v>3829.4</v>
      </c>
      <c r="I13" s="117">
        <v>5825.8</v>
      </c>
      <c r="J13" s="117">
        <v>7340.7</v>
      </c>
      <c r="K13" s="116">
        <v>457.7</v>
      </c>
      <c r="L13" s="116">
        <v>3769.8</v>
      </c>
      <c r="M13" s="117">
        <v>3113.2</v>
      </c>
      <c r="N13" s="118">
        <v>59.4</v>
      </c>
      <c r="O13" s="118">
        <v>72.6</v>
      </c>
      <c r="P13" s="119">
        <v>409</v>
      </c>
    </row>
    <row r="14" spans="1:6" ht="13.5">
      <c r="A14" s="2" t="s">
        <v>7</v>
      </c>
      <c r="B14" s="3"/>
      <c r="C14" s="4"/>
      <c r="D14" s="4"/>
      <c r="E14" s="4"/>
      <c r="F14" s="4"/>
    </row>
    <row r="15" spans="1:16" ht="12.75">
      <c r="A15" s="15"/>
      <c r="B15" s="12"/>
      <c r="C15" s="16"/>
      <c r="D15" s="16"/>
      <c r="E15" s="7"/>
      <c r="F15" s="6"/>
      <c r="G15" s="17"/>
      <c r="H15" s="17"/>
      <c r="I15" s="5"/>
      <c r="J15" s="6"/>
      <c r="K15" s="17"/>
      <c r="L15" s="17"/>
      <c r="M15" s="7"/>
      <c r="N15" s="18"/>
      <c r="O15" s="19"/>
      <c r="P15" s="20"/>
    </row>
    <row r="16" spans="1:16" ht="12.75">
      <c r="A16" s="15"/>
      <c r="B16" s="12"/>
      <c r="C16" s="16"/>
      <c r="D16" s="16"/>
      <c r="E16" s="7"/>
      <c r="F16" s="6"/>
      <c r="G16" s="17"/>
      <c r="H16" s="17"/>
      <c r="I16" s="5"/>
      <c r="J16" s="6"/>
      <c r="K16" s="17"/>
      <c r="L16" s="17"/>
      <c r="M16" s="7"/>
      <c r="N16" s="18"/>
      <c r="O16" s="19"/>
      <c r="P16" s="20"/>
    </row>
    <row r="17" spans="1:16" ht="12.75">
      <c r="A17" s="15"/>
      <c r="B17" s="12"/>
      <c r="C17" s="16"/>
      <c r="D17" s="16"/>
      <c r="E17" s="7"/>
      <c r="F17" s="6"/>
      <c r="G17" s="17"/>
      <c r="H17" s="17"/>
      <c r="I17" s="5"/>
      <c r="J17" s="6"/>
      <c r="K17" s="17"/>
      <c r="L17" s="17"/>
      <c r="M17" s="7"/>
      <c r="N17" s="18"/>
      <c r="O17" s="19"/>
      <c r="P17" s="20"/>
    </row>
    <row r="18" spans="1:16" ht="12.75">
      <c r="A18" s="15"/>
      <c r="B18" s="12"/>
      <c r="C18" s="16"/>
      <c r="D18" s="16"/>
      <c r="E18" s="7"/>
      <c r="F18" s="6"/>
      <c r="G18" s="17"/>
      <c r="H18" s="17"/>
      <c r="I18" s="5"/>
      <c r="J18" s="6"/>
      <c r="K18" s="17"/>
      <c r="L18" s="17"/>
      <c r="M18" s="7"/>
      <c r="N18" s="18"/>
      <c r="O18" s="19"/>
      <c r="P18" s="20"/>
    </row>
    <row r="19" spans="2:13" ht="35.25" customHeight="1">
      <c r="B19" s="12"/>
      <c r="C19" s="5"/>
      <c r="E19" s="7"/>
      <c r="M19" s="7"/>
    </row>
  </sheetData>
  <sheetProtection/>
  <mergeCells count="13">
    <mergeCell ref="K5:M5"/>
    <mergeCell ref="N5:N6"/>
    <mergeCell ref="A3:P3"/>
    <mergeCell ref="A2:P2"/>
    <mergeCell ref="O5:O6"/>
    <mergeCell ref="P5:P6"/>
    <mergeCell ref="A5:A6"/>
    <mergeCell ref="B5:B6"/>
    <mergeCell ref="C5:E5"/>
    <mergeCell ref="F5:F6"/>
    <mergeCell ref="G5:H5"/>
    <mergeCell ref="I5:I6"/>
    <mergeCell ref="J5:J6"/>
  </mergeCells>
  <hyperlinks>
    <hyperlink ref="A1" location="Содержание!A1" display="Содержание"/>
  </hyperlinks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geOrder="overThenDown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D20" sqref="D20"/>
    </sheetView>
  </sheetViews>
  <sheetFormatPr defaultColWidth="8" defaultRowHeight="10.5"/>
  <cols>
    <col min="1" max="1" width="23.66015625" style="8" customWidth="1"/>
    <col min="2" max="2" width="20.66015625" style="8" customWidth="1"/>
    <col min="3" max="3" width="18.33203125" style="8" customWidth="1"/>
    <col min="4" max="4" width="24.83203125" style="8" customWidth="1"/>
    <col min="5" max="5" width="28" style="8" customWidth="1"/>
    <col min="6" max="6" width="29" style="8" customWidth="1"/>
    <col min="7" max="7" width="22.33203125" style="8" customWidth="1"/>
    <col min="8" max="8" width="14.16015625" style="8" customWidth="1"/>
    <col min="9" max="9" width="17.16015625" style="8" customWidth="1"/>
    <col min="10" max="16384" width="8" style="8" customWidth="1"/>
  </cols>
  <sheetData>
    <row r="1" spans="1:2" ht="38.25" customHeight="1">
      <c r="A1" s="29" t="s">
        <v>8</v>
      </c>
      <c r="B1" s="13"/>
    </row>
    <row r="2" spans="1:7" s="9" customFormat="1" ht="15" customHeight="1">
      <c r="A2" s="147" t="s">
        <v>70</v>
      </c>
      <c r="B2" s="147"/>
      <c r="C2" s="147"/>
      <c r="D2" s="147"/>
      <c r="E2" s="148"/>
      <c r="F2" s="148"/>
      <c r="G2" s="148"/>
    </row>
    <row r="3" spans="1:7" s="10" customFormat="1" ht="15" customHeight="1">
      <c r="A3" s="156" t="s">
        <v>0</v>
      </c>
      <c r="B3" s="156"/>
      <c r="C3" s="156"/>
      <c r="D3" s="156"/>
      <c r="E3" s="157"/>
      <c r="F3" s="157"/>
      <c r="G3" s="157"/>
    </row>
    <row r="4" spans="1:4" s="9" customFormat="1" ht="9" customHeight="1">
      <c r="A4" s="11"/>
      <c r="B4" s="11"/>
      <c r="C4" s="11"/>
      <c r="D4" s="11"/>
    </row>
    <row r="5" spans="1:7" s="9" customFormat="1" ht="33.75" customHeight="1">
      <c r="A5" s="163"/>
      <c r="B5" s="160" t="s">
        <v>21</v>
      </c>
      <c r="C5" s="161"/>
      <c r="D5" s="162"/>
      <c r="E5" s="151" t="s">
        <v>4</v>
      </c>
      <c r="F5" s="151" t="s">
        <v>5</v>
      </c>
      <c r="G5" s="151" t="s">
        <v>6</v>
      </c>
    </row>
    <row r="6" spans="1:7" s="9" customFormat="1" ht="33.75" customHeight="1">
      <c r="A6" s="163"/>
      <c r="B6" s="155" t="s">
        <v>59</v>
      </c>
      <c r="C6" s="166" t="s">
        <v>61</v>
      </c>
      <c r="D6" s="162"/>
      <c r="E6" s="159"/>
      <c r="F6" s="159"/>
      <c r="G6" s="159"/>
    </row>
    <row r="7" spans="1:7" s="21" customFormat="1" ht="16.5" customHeight="1">
      <c r="A7" s="164"/>
      <c r="B7" s="165"/>
      <c r="C7" s="154" t="s">
        <v>69</v>
      </c>
      <c r="D7" s="155" t="s">
        <v>64</v>
      </c>
      <c r="E7" s="159"/>
      <c r="F7" s="159"/>
      <c r="G7" s="159"/>
    </row>
    <row r="8" spans="1:7" s="21" customFormat="1" ht="16.5" customHeight="1">
      <c r="A8" s="164"/>
      <c r="B8" s="165"/>
      <c r="C8" s="154"/>
      <c r="D8" s="155"/>
      <c r="E8" s="159"/>
      <c r="F8" s="159"/>
      <c r="G8" s="159"/>
    </row>
    <row r="9" spans="1:7" s="22" customFormat="1" ht="33.75" customHeight="1">
      <c r="A9" s="164"/>
      <c r="B9" s="165"/>
      <c r="C9" s="154"/>
      <c r="D9" s="155"/>
      <c r="E9" s="159"/>
      <c r="F9" s="159"/>
      <c r="G9" s="159"/>
    </row>
    <row r="10" spans="1:7" s="22" customFormat="1" ht="13.5" customHeight="1">
      <c r="A10" s="121" t="s">
        <v>82</v>
      </c>
      <c r="B10" s="97">
        <v>11623.8</v>
      </c>
      <c r="C10" s="96">
        <v>4928</v>
      </c>
      <c r="D10" s="95">
        <v>2630.5</v>
      </c>
      <c r="E10" s="97">
        <v>42.4</v>
      </c>
      <c r="F10" s="97">
        <v>53.4</v>
      </c>
      <c r="G10" s="97">
        <v>200</v>
      </c>
    </row>
    <row r="11" spans="1:8" s="21" customFormat="1" ht="16.5">
      <c r="A11" s="122" t="s">
        <v>9</v>
      </c>
      <c r="B11" s="123">
        <v>11984</v>
      </c>
      <c r="C11" s="124">
        <v>5092.6</v>
      </c>
      <c r="D11" s="124">
        <v>2694.7</v>
      </c>
      <c r="E11" s="125">
        <f aca="true" t="shared" si="0" ref="E11:F16">C11/B11*100</f>
        <v>42.49499332443258</v>
      </c>
      <c r="F11" s="126">
        <f t="shared" si="0"/>
        <v>52.91403212504417</v>
      </c>
      <c r="G11" s="127">
        <v>206.4</v>
      </c>
      <c r="H11" s="23"/>
    </row>
    <row r="12" spans="1:8" s="21" customFormat="1" ht="16.5">
      <c r="A12" s="122" t="s">
        <v>10</v>
      </c>
      <c r="B12" s="124">
        <v>12179.5</v>
      </c>
      <c r="C12" s="124">
        <v>5230.8</v>
      </c>
      <c r="D12" s="124">
        <v>2786.9</v>
      </c>
      <c r="E12" s="125">
        <f t="shared" si="0"/>
        <v>42.947575844657</v>
      </c>
      <c r="F12" s="126">
        <f t="shared" si="0"/>
        <v>53.27865718436951</v>
      </c>
      <c r="G12" s="127">
        <v>212</v>
      </c>
      <c r="H12" s="23"/>
    </row>
    <row r="13" spans="1:8" s="21" customFormat="1" ht="16.5">
      <c r="A13" s="122" t="s">
        <v>11</v>
      </c>
      <c r="B13" s="124">
        <v>12474.7</v>
      </c>
      <c r="C13" s="124">
        <v>5482.2</v>
      </c>
      <c r="D13" s="124">
        <v>2991.4</v>
      </c>
      <c r="E13" s="125">
        <f t="shared" si="0"/>
        <v>43.94654781277305</v>
      </c>
      <c r="F13" s="126">
        <f t="shared" si="0"/>
        <v>54.565685308817635</v>
      </c>
      <c r="G13" s="127">
        <v>222.2</v>
      </c>
      <c r="H13" s="23"/>
    </row>
    <row r="14" spans="1:8" s="21" customFormat="1" ht="16.5">
      <c r="A14" s="122" t="s">
        <v>12</v>
      </c>
      <c r="B14" s="124">
        <v>12686.8</v>
      </c>
      <c r="C14" s="124">
        <v>5547.3</v>
      </c>
      <c r="D14" s="124">
        <v>3028.9</v>
      </c>
      <c r="E14" s="125">
        <f t="shared" si="0"/>
        <v>43.724973988712684</v>
      </c>
      <c r="F14" s="126">
        <f t="shared" si="0"/>
        <v>54.60133758765525</v>
      </c>
      <c r="G14" s="127">
        <v>224.9</v>
      </c>
      <c r="H14" s="23"/>
    </row>
    <row r="15" spans="1:8" ht="16.5">
      <c r="A15" s="122" t="s">
        <v>24</v>
      </c>
      <c r="B15" s="124">
        <v>12528.5</v>
      </c>
      <c r="C15" s="124">
        <v>5726.5</v>
      </c>
      <c r="D15" s="124">
        <v>3078.1</v>
      </c>
      <c r="E15" s="125">
        <f t="shared" si="0"/>
        <v>45.70778624735603</v>
      </c>
      <c r="F15" s="126">
        <f t="shared" si="0"/>
        <v>53.75185540906312</v>
      </c>
      <c r="G15" s="127">
        <v>232.1</v>
      </c>
      <c r="H15" s="14"/>
    </row>
    <row r="16" spans="1:8" ht="16.5">
      <c r="A16" s="128" t="s">
        <v>83</v>
      </c>
      <c r="B16" s="129">
        <v>12694.8</v>
      </c>
      <c r="C16" s="129">
        <v>5825.8</v>
      </c>
      <c r="D16" s="129">
        <v>3113.2</v>
      </c>
      <c r="E16" s="130">
        <f t="shared" si="0"/>
        <v>45.891231055235224</v>
      </c>
      <c r="F16" s="131">
        <f t="shared" si="0"/>
        <v>53.43815441656081</v>
      </c>
      <c r="G16" s="132">
        <v>236</v>
      </c>
      <c r="H16" s="14"/>
    </row>
    <row r="17" spans="1:8" s="67" customFormat="1" ht="15.75">
      <c r="A17" s="59" t="s">
        <v>76</v>
      </c>
      <c r="B17" s="61"/>
      <c r="C17" s="62"/>
      <c r="D17" s="62"/>
      <c r="E17" s="63"/>
      <c r="F17" s="64"/>
      <c r="G17" s="65"/>
      <c r="H17" s="66"/>
    </row>
    <row r="18" spans="1:8" ht="12.75">
      <c r="A18" s="15"/>
      <c r="B18" s="12"/>
      <c r="C18" s="6"/>
      <c r="D18" s="6"/>
      <c r="E18" s="18"/>
      <c r="F18" s="19"/>
      <c r="G18" s="20"/>
      <c r="H18" s="14"/>
    </row>
    <row r="19" spans="1:8" ht="12.75">
      <c r="A19" s="15"/>
      <c r="B19" s="12"/>
      <c r="C19" s="6"/>
      <c r="D19" s="6"/>
      <c r="E19" s="18"/>
      <c r="F19" s="19"/>
      <c r="G19" s="20"/>
      <c r="H19" s="14"/>
    </row>
    <row r="20" spans="1:8" ht="12.75">
      <c r="A20" s="15"/>
      <c r="B20" s="12"/>
      <c r="C20" s="6"/>
      <c r="D20" s="6"/>
      <c r="E20" s="18"/>
      <c r="F20" s="19"/>
      <c r="G20" s="20"/>
      <c r="H20" s="14"/>
    </row>
    <row r="21" spans="1:8" ht="12.75">
      <c r="A21" s="15"/>
      <c r="B21" s="12"/>
      <c r="C21" s="6"/>
      <c r="D21" s="6"/>
      <c r="E21" s="18"/>
      <c r="F21" s="19"/>
      <c r="G21" s="20"/>
      <c r="H21" s="14"/>
    </row>
    <row r="22" spans="1:8" ht="12.75">
      <c r="A22" s="15"/>
      <c r="B22" s="12"/>
      <c r="C22" s="6"/>
      <c r="D22" s="6"/>
      <c r="E22" s="18"/>
      <c r="F22" s="19"/>
      <c r="G22" s="20"/>
      <c r="H22" s="14"/>
    </row>
    <row r="23" ht="35.25" customHeight="1">
      <c r="B23" s="12"/>
    </row>
    <row r="24" spans="1:3" ht="13.5">
      <c r="A24" s="2"/>
      <c r="B24" s="3"/>
      <c r="C24" s="4"/>
    </row>
    <row r="25" spans="1:3" ht="12.75" customHeight="1">
      <c r="A25" s="158"/>
      <c r="B25" s="158"/>
      <c r="C25" s="158"/>
    </row>
  </sheetData>
  <sheetProtection/>
  <mergeCells count="12">
    <mergeCell ref="C6:D6"/>
    <mergeCell ref="E5:E9"/>
    <mergeCell ref="A25:C25"/>
    <mergeCell ref="A2:G2"/>
    <mergeCell ref="A3:G3"/>
    <mergeCell ref="C7:C9"/>
    <mergeCell ref="D7:D9"/>
    <mergeCell ref="F5:F9"/>
    <mergeCell ref="G5:G9"/>
    <mergeCell ref="B5:D5"/>
    <mergeCell ref="A5:A9"/>
    <mergeCell ref="B6:B9"/>
  </mergeCells>
  <hyperlinks>
    <hyperlink ref="A1" location="Содержание!A1" display="Содержание"/>
  </hyperlinks>
  <printOptions/>
  <pageMargins left="0.7" right="0.7" top="0.75" bottom="0.75" header="0.3" footer="0.3"/>
  <pageSetup fitToHeight="0" fitToWidth="1"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6" sqref="C16"/>
    </sheetView>
  </sheetViews>
  <sheetFormatPr defaultColWidth="8" defaultRowHeight="10.5"/>
  <cols>
    <col min="1" max="1" width="46.16015625" style="8" customWidth="1"/>
    <col min="2" max="2" width="25.5" style="8" customWidth="1"/>
    <col min="3" max="3" width="28.5" style="8" customWidth="1"/>
    <col min="4" max="4" width="29.66015625" style="8" customWidth="1"/>
    <col min="5" max="5" width="22.66015625" style="8" customWidth="1"/>
    <col min="6" max="6" width="14.16015625" style="8" customWidth="1"/>
    <col min="7" max="7" width="17.16015625" style="8" customWidth="1"/>
    <col min="8" max="16384" width="8" style="8" customWidth="1"/>
  </cols>
  <sheetData>
    <row r="1" spans="1:2" ht="38.25" customHeight="1">
      <c r="A1" s="29" t="s">
        <v>8</v>
      </c>
      <c r="B1" s="13"/>
    </row>
    <row r="2" spans="1:5" s="9" customFormat="1" ht="15" customHeight="1">
      <c r="A2" s="167" t="s">
        <v>71</v>
      </c>
      <c r="B2" s="167"/>
      <c r="C2" s="167"/>
      <c r="D2" s="167"/>
      <c r="E2" s="168"/>
    </row>
    <row r="3" spans="1:5" s="10" customFormat="1" ht="15" customHeight="1">
      <c r="A3" s="156" t="s">
        <v>0</v>
      </c>
      <c r="B3" s="156"/>
      <c r="C3" s="156"/>
      <c r="D3" s="156"/>
      <c r="E3" s="157"/>
    </row>
    <row r="4" spans="1:4" s="9" customFormat="1" ht="9" customHeight="1">
      <c r="A4" s="11"/>
      <c r="B4" s="11"/>
      <c r="C4" s="11"/>
      <c r="D4" s="11"/>
    </row>
    <row r="5" spans="1:5" s="21" customFormat="1" ht="80.25" customHeight="1">
      <c r="A5" s="152"/>
      <c r="B5" s="155" t="s">
        <v>21</v>
      </c>
      <c r="C5" s="159"/>
      <c r="D5" s="170" t="s">
        <v>20</v>
      </c>
      <c r="E5" s="171"/>
    </row>
    <row r="6" spans="1:5" s="22" customFormat="1" ht="90.75" customHeight="1">
      <c r="A6" s="169"/>
      <c r="B6" s="36" t="s">
        <v>22</v>
      </c>
      <c r="C6" s="36" t="s">
        <v>23</v>
      </c>
      <c r="D6" s="36" t="s">
        <v>22</v>
      </c>
      <c r="E6" s="36" t="s">
        <v>23</v>
      </c>
    </row>
    <row r="7" spans="1:5" s="22" customFormat="1" ht="18.75" customHeight="1">
      <c r="A7" s="141" t="s">
        <v>81</v>
      </c>
      <c r="B7" s="120">
        <v>219</v>
      </c>
      <c r="C7" s="25">
        <v>210</v>
      </c>
      <c r="D7" s="120">
        <v>134.9</v>
      </c>
      <c r="E7" s="120">
        <v>120</v>
      </c>
    </row>
    <row r="8" spans="1:6" s="21" customFormat="1" ht="16.5">
      <c r="A8" s="104" t="s">
        <v>9</v>
      </c>
      <c r="B8" s="25">
        <v>220</v>
      </c>
      <c r="C8" s="101">
        <v>210.3</v>
      </c>
      <c r="D8" s="101">
        <v>134.9</v>
      </c>
      <c r="E8" s="27">
        <v>126</v>
      </c>
      <c r="F8" s="23"/>
    </row>
    <row r="9" spans="1:6" s="21" customFormat="1" ht="16.5">
      <c r="A9" s="104" t="s">
        <v>10</v>
      </c>
      <c r="B9" s="25">
        <v>184.3</v>
      </c>
      <c r="C9" s="101">
        <v>176.2</v>
      </c>
      <c r="D9" s="101">
        <v>91.9</v>
      </c>
      <c r="E9" s="27">
        <v>84.6</v>
      </c>
      <c r="F9" s="23"/>
    </row>
    <row r="10" spans="1:6" s="21" customFormat="1" ht="16.5">
      <c r="A10" s="104" t="s">
        <v>11</v>
      </c>
      <c r="B10" s="25">
        <v>179.2</v>
      </c>
      <c r="C10" s="101">
        <v>171.9</v>
      </c>
      <c r="D10" s="101">
        <v>91.1</v>
      </c>
      <c r="E10" s="27">
        <v>83.8</v>
      </c>
      <c r="F10" s="23"/>
    </row>
    <row r="11" spans="1:6" s="21" customFormat="1" ht="16.5">
      <c r="A11" s="104" t="s">
        <v>12</v>
      </c>
      <c r="B11" s="25">
        <v>169.6</v>
      </c>
      <c r="C11" s="101">
        <v>162.3</v>
      </c>
      <c r="D11" s="101">
        <v>104.2</v>
      </c>
      <c r="E11" s="27">
        <v>96.9</v>
      </c>
      <c r="F11" s="23"/>
    </row>
    <row r="12" spans="1:6" ht="16.5">
      <c r="A12" s="104" t="s">
        <v>24</v>
      </c>
      <c r="B12" s="25">
        <v>164.6</v>
      </c>
      <c r="C12" s="101">
        <v>157.3</v>
      </c>
      <c r="D12" s="101">
        <v>100.7</v>
      </c>
      <c r="E12" s="27">
        <v>93.4</v>
      </c>
      <c r="F12" s="14"/>
    </row>
    <row r="13" spans="1:6" ht="16.5">
      <c r="A13" s="105" t="s">
        <v>83</v>
      </c>
      <c r="B13" s="53">
        <v>148.9</v>
      </c>
      <c r="C13" s="57">
        <v>141.6</v>
      </c>
      <c r="D13" s="57">
        <v>82.9</v>
      </c>
      <c r="E13" s="55">
        <v>75.6</v>
      </c>
      <c r="F13" s="14"/>
    </row>
    <row r="14" spans="1:6" s="93" customFormat="1" ht="15.75">
      <c r="A14" s="74" t="s">
        <v>79</v>
      </c>
      <c r="B14" s="89"/>
      <c r="C14" s="90"/>
      <c r="D14" s="90"/>
      <c r="E14" s="91"/>
      <c r="F14" s="92"/>
    </row>
    <row r="15" spans="1:6" s="93" customFormat="1" ht="15.75">
      <c r="A15" s="74" t="s">
        <v>86</v>
      </c>
      <c r="B15" s="89"/>
      <c r="C15" s="90"/>
      <c r="D15" s="90"/>
      <c r="E15" s="91"/>
      <c r="F15" s="92"/>
    </row>
    <row r="16" spans="1:6" ht="12.75">
      <c r="A16" s="15"/>
      <c r="B16" s="12"/>
      <c r="C16" s="6"/>
      <c r="D16" s="6"/>
      <c r="E16" s="18"/>
      <c r="F16" s="14"/>
    </row>
    <row r="17" spans="1:6" ht="12.75">
      <c r="A17" s="15"/>
      <c r="B17" s="12"/>
      <c r="C17" s="6"/>
      <c r="D17" s="6"/>
      <c r="E17" s="18"/>
      <c r="F17" s="14"/>
    </row>
    <row r="18" spans="1:6" ht="12.75">
      <c r="A18" s="15"/>
      <c r="B18" s="12"/>
      <c r="C18" s="6"/>
      <c r="D18" s="6"/>
      <c r="E18" s="18"/>
      <c r="F18" s="14"/>
    </row>
    <row r="19" spans="1:6" ht="12.75">
      <c r="A19" s="15"/>
      <c r="B19" s="12"/>
      <c r="C19" s="6"/>
      <c r="D19" s="6"/>
      <c r="E19" s="18"/>
      <c r="F19" s="14"/>
    </row>
    <row r="20" ht="35.25" customHeight="1">
      <c r="B20" s="12"/>
    </row>
  </sheetData>
  <sheetProtection/>
  <mergeCells count="5">
    <mergeCell ref="A2:E2"/>
    <mergeCell ref="A3:E3"/>
    <mergeCell ref="B5:C5"/>
    <mergeCell ref="A5:A6"/>
    <mergeCell ref="D5:E5"/>
  </mergeCells>
  <hyperlinks>
    <hyperlink ref="A1" location="Содержание!A1" display="Содержание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GridLines="0" view="pageBreakPreview" zoomScale="80" zoomScaleNormal="86" zoomScaleSheetLayoutView="80" zoomScalePageLayoutView="0" workbookViewId="0" topLeftCell="P1">
      <selection activeCell="Y13" sqref="Y13"/>
    </sheetView>
  </sheetViews>
  <sheetFormatPr defaultColWidth="8" defaultRowHeight="10.5"/>
  <cols>
    <col min="1" max="1" width="28.66015625" style="8" customWidth="1"/>
    <col min="2" max="2" width="17.33203125" style="8" customWidth="1"/>
    <col min="3" max="3" width="16" style="8" customWidth="1"/>
    <col min="4" max="4" width="15" style="8" customWidth="1"/>
    <col min="5" max="5" width="23.5" style="8" customWidth="1"/>
    <col min="6" max="6" width="28.66015625" style="8" customWidth="1"/>
    <col min="7" max="7" width="14.5" style="8" customWidth="1"/>
    <col min="8" max="8" width="14.83203125" style="8" customWidth="1"/>
    <col min="9" max="9" width="14.66015625" style="8" customWidth="1"/>
    <col min="10" max="10" width="25.5" style="8" customWidth="1"/>
    <col min="11" max="11" width="29.16015625" style="8" customWidth="1"/>
    <col min="12" max="12" width="14.33203125" style="8" customWidth="1"/>
    <col min="13" max="13" width="15.16015625" style="8" customWidth="1"/>
    <col min="14" max="14" width="13.5" style="8" customWidth="1"/>
    <col min="15" max="15" width="24.16015625" style="8" customWidth="1"/>
    <col min="16" max="16" width="30.5" style="8" customWidth="1"/>
    <col min="17" max="17" width="11.16015625" style="8" customWidth="1"/>
    <col min="18" max="18" width="12.83203125" style="8" customWidth="1"/>
    <col min="19" max="19" width="13.33203125" style="8" customWidth="1"/>
    <col min="20" max="20" width="25" style="8" customWidth="1"/>
    <col min="21" max="21" width="30.83203125" style="8" customWidth="1"/>
    <col min="22" max="22" width="11.83203125" style="8" customWidth="1"/>
    <col min="23" max="23" width="13.33203125" style="8" customWidth="1"/>
    <col min="24" max="24" width="13.83203125" style="8" customWidth="1"/>
    <col min="25" max="25" width="28.83203125" style="8" customWidth="1"/>
    <col min="26" max="26" width="30.5" style="8" customWidth="1"/>
    <col min="27" max="27" width="12.66015625" style="8" customWidth="1"/>
    <col min="28" max="28" width="14" style="8" customWidth="1"/>
    <col min="29" max="29" width="15.16015625" style="8" customWidth="1"/>
    <col min="30" max="31" width="28" style="8" customWidth="1"/>
    <col min="32" max="32" width="19.33203125" style="8" customWidth="1"/>
    <col min="33" max="33" width="16.16015625" style="8" customWidth="1"/>
    <col min="34" max="34" width="15" style="8" customWidth="1"/>
    <col min="35" max="35" width="28" style="8" customWidth="1"/>
    <col min="36" max="36" width="34" style="8" customWidth="1"/>
    <col min="37" max="16384" width="8" style="8" customWidth="1"/>
  </cols>
  <sheetData>
    <row r="1" spans="1:36" ht="49.5" customHeight="1">
      <c r="A1" s="29" t="s">
        <v>8</v>
      </c>
      <c r="B1" s="29"/>
      <c r="C1" s="29"/>
      <c r="D1" s="29"/>
      <c r="E1" s="29"/>
      <c r="F1" s="29"/>
      <c r="G1" s="13"/>
      <c r="L1" s="44"/>
      <c r="AF1" s="102"/>
      <c r="AG1" s="102"/>
      <c r="AH1" s="102"/>
      <c r="AI1" s="102"/>
      <c r="AJ1" s="102"/>
    </row>
    <row r="2" spans="1:36" s="9" customFormat="1" ht="15" customHeight="1">
      <c r="A2" s="167" t="s">
        <v>72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s="10" customFormat="1" ht="1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1:36" s="1" customFormat="1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</row>
    <row r="5" spans="1:36" s="1" customFormat="1" ht="23.25" customHeight="1">
      <c r="A5" s="196"/>
      <c r="B5" s="173">
        <v>2017</v>
      </c>
      <c r="C5" s="174"/>
      <c r="D5" s="174"/>
      <c r="E5" s="174"/>
      <c r="F5" s="175"/>
      <c r="G5" s="173">
        <v>2018</v>
      </c>
      <c r="H5" s="193"/>
      <c r="I5" s="193"/>
      <c r="J5" s="193"/>
      <c r="K5" s="193"/>
      <c r="L5" s="173">
        <v>2019</v>
      </c>
      <c r="M5" s="193"/>
      <c r="N5" s="193"/>
      <c r="O5" s="193"/>
      <c r="P5" s="193"/>
      <c r="Q5" s="173">
        <v>2020</v>
      </c>
      <c r="R5" s="193"/>
      <c r="S5" s="193"/>
      <c r="T5" s="193"/>
      <c r="U5" s="193"/>
      <c r="V5" s="173">
        <v>2021</v>
      </c>
      <c r="W5" s="193"/>
      <c r="X5" s="193"/>
      <c r="Y5" s="193"/>
      <c r="Z5" s="193"/>
      <c r="AA5" s="200">
        <v>2022</v>
      </c>
      <c r="AB5" s="200"/>
      <c r="AC5" s="200"/>
      <c r="AD5" s="200"/>
      <c r="AE5" s="200"/>
      <c r="AF5" s="173">
        <v>2023</v>
      </c>
      <c r="AG5" s="174"/>
      <c r="AH5" s="174"/>
      <c r="AI5" s="174"/>
      <c r="AJ5" s="175"/>
    </row>
    <row r="6" spans="1:36" s="9" customFormat="1" ht="9" customHeight="1">
      <c r="A6" s="197"/>
      <c r="B6" s="176"/>
      <c r="C6" s="177"/>
      <c r="D6" s="177"/>
      <c r="E6" s="177"/>
      <c r="F6" s="178"/>
      <c r="G6" s="194"/>
      <c r="H6" s="195"/>
      <c r="I6" s="195"/>
      <c r="J6" s="195"/>
      <c r="K6" s="195"/>
      <c r="L6" s="194"/>
      <c r="M6" s="195"/>
      <c r="N6" s="195"/>
      <c r="O6" s="195"/>
      <c r="P6" s="195"/>
      <c r="Q6" s="194"/>
      <c r="R6" s="195"/>
      <c r="S6" s="195"/>
      <c r="T6" s="195"/>
      <c r="U6" s="195"/>
      <c r="V6" s="194"/>
      <c r="W6" s="195"/>
      <c r="X6" s="195"/>
      <c r="Y6" s="195"/>
      <c r="Z6" s="195"/>
      <c r="AA6" s="200"/>
      <c r="AB6" s="200"/>
      <c r="AC6" s="200"/>
      <c r="AD6" s="200"/>
      <c r="AE6" s="200"/>
      <c r="AF6" s="176"/>
      <c r="AG6" s="177"/>
      <c r="AH6" s="177"/>
      <c r="AI6" s="177"/>
      <c r="AJ6" s="178"/>
    </row>
    <row r="7" spans="1:36" s="9" customFormat="1" ht="16.5" customHeight="1">
      <c r="A7" s="197"/>
      <c r="B7" s="185" t="s">
        <v>60</v>
      </c>
      <c r="C7" s="186"/>
      <c r="D7" s="187"/>
      <c r="E7" s="182" t="s">
        <v>4</v>
      </c>
      <c r="F7" s="182" t="s">
        <v>5</v>
      </c>
      <c r="G7" s="191" t="s">
        <v>60</v>
      </c>
      <c r="H7" s="191"/>
      <c r="I7" s="191"/>
      <c r="J7" s="151" t="s">
        <v>4</v>
      </c>
      <c r="K7" s="151" t="s">
        <v>5</v>
      </c>
      <c r="L7" s="191" t="s">
        <v>60</v>
      </c>
      <c r="M7" s="191"/>
      <c r="N7" s="191"/>
      <c r="O7" s="151" t="s">
        <v>4</v>
      </c>
      <c r="P7" s="151" t="s">
        <v>5</v>
      </c>
      <c r="Q7" s="191" t="s">
        <v>60</v>
      </c>
      <c r="R7" s="191"/>
      <c r="S7" s="191"/>
      <c r="T7" s="151" t="s">
        <v>4</v>
      </c>
      <c r="U7" s="151" t="s">
        <v>5</v>
      </c>
      <c r="V7" s="191" t="s">
        <v>60</v>
      </c>
      <c r="W7" s="191"/>
      <c r="X7" s="191"/>
      <c r="Y7" s="151" t="s">
        <v>4</v>
      </c>
      <c r="Z7" s="151" t="s">
        <v>5</v>
      </c>
      <c r="AA7" s="191" t="s">
        <v>60</v>
      </c>
      <c r="AB7" s="191"/>
      <c r="AC7" s="191"/>
      <c r="AD7" s="151" t="s">
        <v>4</v>
      </c>
      <c r="AE7" s="149" t="s">
        <v>5</v>
      </c>
      <c r="AF7" s="179" t="s">
        <v>60</v>
      </c>
      <c r="AG7" s="180"/>
      <c r="AH7" s="181"/>
      <c r="AI7" s="149" t="s">
        <v>4</v>
      </c>
      <c r="AJ7" s="151" t="s">
        <v>5</v>
      </c>
    </row>
    <row r="8" spans="1:36" s="9" customFormat="1" ht="16.5">
      <c r="A8" s="197"/>
      <c r="B8" s="188" t="s">
        <v>59</v>
      </c>
      <c r="C8" s="185" t="s">
        <v>61</v>
      </c>
      <c r="D8" s="187"/>
      <c r="E8" s="183"/>
      <c r="F8" s="183"/>
      <c r="G8" s="155" t="s">
        <v>59</v>
      </c>
      <c r="H8" s="191" t="s">
        <v>61</v>
      </c>
      <c r="I8" s="192"/>
      <c r="J8" s="164"/>
      <c r="K8" s="164"/>
      <c r="L8" s="155" t="s">
        <v>59</v>
      </c>
      <c r="M8" s="191" t="s">
        <v>61</v>
      </c>
      <c r="N8" s="192"/>
      <c r="O8" s="164"/>
      <c r="P8" s="164"/>
      <c r="Q8" s="155" t="s">
        <v>59</v>
      </c>
      <c r="R8" s="191" t="s">
        <v>61</v>
      </c>
      <c r="S8" s="192"/>
      <c r="T8" s="164"/>
      <c r="U8" s="164"/>
      <c r="V8" s="155" t="s">
        <v>59</v>
      </c>
      <c r="W8" s="191" t="s">
        <v>61</v>
      </c>
      <c r="X8" s="192"/>
      <c r="Y8" s="164"/>
      <c r="Z8" s="164"/>
      <c r="AA8" s="155" t="s">
        <v>59</v>
      </c>
      <c r="AB8" s="191" t="s">
        <v>61</v>
      </c>
      <c r="AC8" s="192"/>
      <c r="AD8" s="164"/>
      <c r="AE8" s="172"/>
      <c r="AF8" s="149" t="s">
        <v>59</v>
      </c>
      <c r="AG8" s="179" t="s">
        <v>61</v>
      </c>
      <c r="AH8" s="181"/>
      <c r="AI8" s="172"/>
      <c r="AJ8" s="164"/>
    </row>
    <row r="9" spans="1:36" s="21" customFormat="1" ht="16.5" customHeight="1">
      <c r="A9" s="198"/>
      <c r="B9" s="189"/>
      <c r="C9" s="182" t="s">
        <v>62</v>
      </c>
      <c r="D9" s="182" t="s">
        <v>63</v>
      </c>
      <c r="E9" s="183"/>
      <c r="F9" s="183"/>
      <c r="G9" s="192"/>
      <c r="H9" s="155" t="s">
        <v>62</v>
      </c>
      <c r="I9" s="155" t="s">
        <v>63</v>
      </c>
      <c r="J9" s="164"/>
      <c r="K9" s="164"/>
      <c r="L9" s="192"/>
      <c r="M9" s="155" t="s">
        <v>62</v>
      </c>
      <c r="N9" s="155" t="s">
        <v>63</v>
      </c>
      <c r="O9" s="164"/>
      <c r="P9" s="164"/>
      <c r="Q9" s="192"/>
      <c r="R9" s="155" t="s">
        <v>62</v>
      </c>
      <c r="S9" s="155" t="s">
        <v>63</v>
      </c>
      <c r="T9" s="164"/>
      <c r="U9" s="164"/>
      <c r="V9" s="192"/>
      <c r="W9" s="155" t="s">
        <v>62</v>
      </c>
      <c r="X9" s="155" t="s">
        <v>63</v>
      </c>
      <c r="Y9" s="164"/>
      <c r="Z9" s="164"/>
      <c r="AA9" s="192"/>
      <c r="AB9" s="155" t="s">
        <v>62</v>
      </c>
      <c r="AC9" s="155" t="s">
        <v>63</v>
      </c>
      <c r="AD9" s="164"/>
      <c r="AE9" s="172"/>
      <c r="AF9" s="172"/>
      <c r="AG9" s="149" t="s">
        <v>62</v>
      </c>
      <c r="AH9" s="149" t="s">
        <v>63</v>
      </c>
      <c r="AI9" s="172"/>
      <c r="AJ9" s="164"/>
    </row>
    <row r="10" spans="1:36" s="22" customFormat="1" ht="121.5" customHeight="1">
      <c r="A10" s="199"/>
      <c r="B10" s="190"/>
      <c r="C10" s="184"/>
      <c r="D10" s="184"/>
      <c r="E10" s="184"/>
      <c r="F10" s="184"/>
      <c r="G10" s="192"/>
      <c r="H10" s="155"/>
      <c r="I10" s="155"/>
      <c r="J10" s="164"/>
      <c r="K10" s="164"/>
      <c r="L10" s="192"/>
      <c r="M10" s="155"/>
      <c r="N10" s="155"/>
      <c r="O10" s="164"/>
      <c r="P10" s="164"/>
      <c r="Q10" s="192"/>
      <c r="R10" s="155"/>
      <c r="S10" s="155"/>
      <c r="T10" s="164"/>
      <c r="U10" s="164"/>
      <c r="V10" s="192"/>
      <c r="W10" s="155"/>
      <c r="X10" s="155"/>
      <c r="Y10" s="164"/>
      <c r="Z10" s="164"/>
      <c r="AA10" s="192"/>
      <c r="AB10" s="155"/>
      <c r="AC10" s="155"/>
      <c r="AD10" s="164"/>
      <c r="AE10" s="150"/>
      <c r="AF10" s="150"/>
      <c r="AG10" s="150"/>
      <c r="AH10" s="150"/>
      <c r="AI10" s="150"/>
      <c r="AJ10" s="164"/>
    </row>
    <row r="11" spans="1:36" s="21" customFormat="1" ht="16.5">
      <c r="A11" s="49" t="s">
        <v>26</v>
      </c>
      <c r="B11" s="98">
        <v>11623.8</v>
      </c>
      <c r="C11" s="98">
        <v>4928</v>
      </c>
      <c r="D11" s="98">
        <v>2630.5</v>
      </c>
      <c r="E11" s="98">
        <v>42.4</v>
      </c>
      <c r="F11" s="98">
        <v>53.4</v>
      </c>
      <c r="G11" s="46">
        <v>11983.6</v>
      </c>
      <c r="H11" s="46">
        <v>5092.6</v>
      </c>
      <c r="I11" s="46">
        <v>2694.7</v>
      </c>
      <c r="J11" s="28">
        <f>H11/G11*100</f>
        <v>42.49641176274241</v>
      </c>
      <c r="K11" s="28">
        <f>I11/H11*100</f>
        <v>52.91403212504417</v>
      </c>
      <c r="L11" s="28">
        <v>12179.5</v>
      </c>
      <c r="M11" s="47">
        <v>5230.8</v>
      </c>
      <c r="N11" s="47">
        <v>2786.9</v>
      </c>
      <c r="O11" s="45">
        <f>M11/L11*100</f>
        <v>42.947575844657</v>
      </c>
      <c r="P11" s="45">
        <f>N11/M11*100</f>
        <v>53.27865718436951</v>
      </c>
      <c r="Q11" s="47">
        <v>12474.7</v>
      </c>
      <c r="R11" s="47">
        <v>5482.2</v>
      </c>
      <c r="S11" s="47">
        <v>2991.4</v>
      </c>
      <c r="T11" s="45">
        <f>R11/Q11*100</f>
        <v>43.94654781277305</v>
      </c>
      <c r="U11" s="45">
        <f>S11/R11*100</f>
        <v>54.565685308817635</v>
      </c>
      <c r="V11" s="47">
        <v>12686.8</v>
      </c>
      <c r="W11" s="47">
        <v>5547.3</v>
      </c>
      <c r="X11" s="47">
        <v>3028.9</v>
      </c>
      <c r="Y11" s="45">
        <f>W11/V11*100</f>
        <v>43.724973988712684</v>
      </c>
      <c r="Z11" s="45">
        <f>X11/W11*100</f>
        <v>54.60133758765525</v>
      </c>
      <c r="AA11" s="47">
        <v>12528.5</v>
      </c>
      <c r="AB11" s="47">
        <v>5726.5</v>
      </c>
      <c r="AC11" s="47">
        <v>3078.1</v>
      </c>
      <c r="AD11" s="45">
        <f>AB11/AA11*100</f>
        <v>45.70778624735603</v>
      </c>
      <c r="AE11" s="45">
        <f>AC11/AB11*100</f>
        <v>53.75185540906312</v>
      </c>
      <c r="AF11" s="47">
        <v>12694.8</v>
      </c>
      <c r="AG11" s="47">
        <v>5825.8</v>
      </c>
      <c r="AH11" s="47">
        <v>3113.2</v>
      </c>
      <c r="AI11" s="47">
        <v>45.9</v>
      </c>
      <c r="AJ11" s="47">
        <v>53.4</v>
      </c>
    </row>
    <row r="12" spans="1:36" s="21" customFormat="1" ht="16.5">
      <c r="A12" s="24" t="s">
        <v>33</v>
      </c>
      <c r="B12" s="98"/>
      <c r="C12" s="98"/>
      <c r="D12" s="98"/>
      <c r="E12" s="98"/>
      <c r="F12" s="98"/>
      <c r="G12" s="46"/>
      <c r="H12" s="46"/>
      <c r="I12" s="46"/>
      <c r="J12" s="28"/>
      <c r="K12" s="28"/>
      <c r="L12" s="28"/>
      <c r="M12" s="47"/>
      <c r="N12" s="47"/>
      <c r="O12" s="45"/>
      <c r="P12" s="45"/>
      <c r="Q12" s="47"/>
      <c r="R12" s="47"/>
      <c r="S12" s="47"/>
      <c r="T12" s="45"/>
      <c r="U12" s="45"/>
      <c r="V12" s="47"/>
      <c r="W12" s="47"/>
      <c r="X12" s="47"/>
      <c r="Y12" s="45"/>
      <c r="Z12" s="45"/>
      <c r="AA12" s="47"/>
      <c r="AB12" s="47"/>
      <c r="AC12" s="47"/>
      <c r="AD12" s="45"/>
      <c r="AE12" s="45"/>
      <c r="AF12" s="47"/>
      <c r="AG12" s="47"/>
      <c r="AH12" s="47"/>
      <c r="AI12" s="47"/>
      <c r="AJ12" s="47"/>
    </row>
    <row r="13" spans="1:36" s="21" customFormat="1" ht="16.5">
      <c r="A13" s="50" t="s">
        <v>27</v>
      </c>
      <c r="B13" s="99">
        <v>460.5</v>
      </c>
      <c r="C13" s="99">
        <v>460.5</v>
      </c>
      <c r="D13" s="99">
        <v>303.9</v>
      </c>
      <c r="E13" s="99">
        <v>100</v>
      </c>
      <c r="F13" s="99">
        <v>66</v>
      </c>
      <c r="G13" s="25">
        <v>461.3</v>
      </c>
      <c r="H13" s="26">
        <v>461.3</v>
      </c>
      <c r="I13" s="26">
        <v>304.7</v>
      </c>
      <c r="J13" s="28">
        <f aca="true" t="shared" si="0" ref="J13:K15">H13/G13*100</f>
        <v>100</v>
      </c>
      <c r="K13" s="28">
        <f t="shared" si="0"/>
        <v>66.05246043789292</v>
      </c>
      <c r="L13" s="28">
        <v>461.3</v>
      </c>
      <c r="M13" s="47">
        <v>461.3</v>
      </c>
      <c r="N13" s="47">
        <v>304.7</v>
      </c>
      <c r="O13" s="45">
        <f aca="true" t="shared" si="1" ref="O13:P15">M13/L13*100</f>
        <v>100</v>
      </c>
      <c r="P13" s="45">
        <f t="shared" si="1"/>
        <v>66.05246043789292</v>
      </c>
      <c r="Q13" s="47">
        <v>1045.1</v>
      </c>
      <c r="R13" s="47">
        <v>658.3</v>
      </c>
      <c r="S13" s="47">
        <v>508.8</v>
      </c>
      <c r="T13" s="45">
        <f aca="true" t="shared" si="2" ref="T13:U15">R13/Q13*100</f>
        <v>62.98918763754665</v>
      </c>
      <c r="U13" s="45">
        <f t="shared" si="2"/>
        <v>77.28998936655022</v>
      </c>
      <c r="V13" s="47">
        <v>474</v>
      </c>
      <c r="W13" s="47">
        <v>474</v>
      </c>
      <c r="X13" s="47">
        <v>395</v>
      </c>
      <c r="Y13" s="45">
        <f aca="true" t="shared" si="3" ref="Y13:Z15">W13/V13*100</f>
        <v>100</v>
      </c>
      <c r="Z13" s="45">
        <f t="shared" si="3"/>
        <v>83.33333333333334</v>
      </c>
      <c r="AA13" s="47">
        <v>481.4</v>
      </c>
      <c r="AB13" s="47">
        <v>481.4</v>
      </c>
      <c r="AC13" s="47">
        <v>395.2</v>
      </c>
      <c r="AD13" s="45">
        <f aca="true" t="shared" si="4" ref="AD13:AE15">AB13/AA13*100</f>
        <v>100</v>
      </c>
      <c r="AE13" s="45">
        <f t="shared" si="4"/>
        <v>82.09389281262983</v>
      </c>
      <c r="AF13" s="47">
        <v>481.4</v>
      </c>
      <c r="AG13" s="47">
        <v>481.4</v>
      </c>
      <c r="AH13" s="47">
        <v>395.2</v>
      </c>
      <c r="AI13" s="47">
        <v>100</v>
      </c>
      <c r="AJ13" s="47">
        <v>82.1</v>
      </c>
    </row>
    <row r="14" spans="1:36" s="21" customFormat="1" ht="16.5">
      <c r="A14" s="50" t="s">
        <v>28</v>
      </c>
      <c r="B14" s="99">
        <v>122.3</v>
      </c>
      <c r="C14" s="99">
        <v>122.3</v>
      </c>
      <c r="D14" s="99">
        <v>63.8</v>
      </c>
      <c r="E14" s="99">
        <v>100</v>
      </c>
      <c r="F14" s="99">
        <v>52.2</v>
      </c>
      <c r="G14" s="25">
        <v>124.6</v>
      </c>
      <c r="H14" s="26">
        <v>124.6</v>
      </c>
      <c r="I14" s="26">
        <v>63.8</v>
      </c>
      <c r="J14" s="28">
        <f t="shared" si="0"/>
        <v>100</v>
      </c>
      <c r="K14" s="28">
        <f t="shared" si="0"/>
        <v>51.20385232744783</v>
      </c>
      <c r="L14" s="28">
        <v>124.6</v>
      </c>
      <c r="M14" s="47">
        <v>124.6</v>
      </c>
      <c r="N14" s="47">
        <v>63.8</v>
      </c>
      <c r="O14" s="45">
        <f t="shared" si="1"/>
        <v>100</v>
      </c>
      <c r="P14" s="45">
        <f t="shared" si="1"/>
        <v>51.20385232744783</v>
      </c>
      <c r="Q14" s="47">
        <v>270.5</v>
      </c>
      <c r="R14" s="47">
        <v>243.1</v>
      </c>
      <c r="S14" s="47">
        <v>97.4</v>
      </c>
      <c r="T14" s="45">
        <f t="shared" si="2"/>
        <v>89.87060998151571</v>
      </c>
      <c r="U14" s="45">
        <f t="shared" si="2"/>
        <v>40.065816536404775</v>
      </c>
      <c r="V14" s="47">
        <v>124.6</v>
      </c>
      <c r="W14" s="47">
        <v>124.6</v>
      </c>
      <c r="X14" s="47">
        <v>63.8</v>
      </c>
      <c r="Y14" s="45">
        <f t="shared" si="3"/>
        <v>100</v>
      </c>
      <c r="Z14" s="45">
        <f t="shared" si="3"/>
        <v>51.20385232744783</v>
      </c>
      <c r="AA14" s="47">
        <v>128.4</v>
      </c>
      <c r="AB14" s="47">
        <v>128.4</v>
      </c>
      <c r="AC14" s="47">
        <v>63.8</v>
      </c>
      <c r="AD14" s="45">
        <f t="shared" si="4"/>
        <v>100</v>
      </c>
      <c r="AE14" s="45">
        <f t="shared" si="4"/>
        <v>49.68847352024922</v>
      </c>
      <c r="AF14" s="47">
        <v>128.8</v>
      </c>
      <c r="AG14" s="47">
        <v>128.8</v>
      </c>
      <c r="AH14" s="47">
        <v>63.8</v>
      </c>
      <c r="AI14" s="47">
        <v>100</v>
      </c>
      <c r="AJ14" s="47">
        <v>49.5</v>
      </c>
    </row>
    <row r="15" spans="1:36" s="21" customFormat="1" ht="16.5">
      <c r="A15" s="50" t="s">
        <v>29</v>
      </c>
      <c r="B15" s="99">
        <v>82.6</v>
      </c>
      <c r="C15" s="99">
        <v>73.6</v>
      </c>
      <c r="D15" s="99">
        <v>69.6</v>
      </c>
      <c r="E15" s="99">
        <v>89.1</v>
      </c>
      <c r="F15" s="99">
        <v>94.6</v>
      </c>
      <c r="G15" s="25">
        <v>102.8</v>
      </c>
      <c r="H15" s="26">
        <v>73.6</v>
      </c>
      <c r="I15" s="26">
        <v>69.6</v>
      </c>
      <c r="J15" s="28">
        <f t="shared" si="0"/>
        <v>71.59533073929961</v>
      </c>
      <c r="K15" s="28">
        <f t="shared" si="0"/>
        <v>94.56521739130434</v>
      </c>
      <c r="L15" s="28">
        <v>121.8</v>
      </c>
      <c r="M15" s="47">
        <v>88.3</v>
      </c>
      <c r="N15" s="47">
        <v>75.6</v>
      </c>
      <c r="O15" s="45">
        <f t="shared" si="1"/>
        <v>72.495894909688</v>
      </c>
      <c r="P15" s="45">
        <f t="shared" si="1"/>
        <v>85.6172140430351</v>
      </c>
      <c r="Q15" s="47">
        <v>122.4</v>
      </c>
      <c r="R15" s="47">
        <v>95.2</v>
      </c>
      <c r="S15" s="47">
        <v>75.6</v>
      </c>
      <c r="T15" s="45">
        <f t="shared" si="2"/>
        <v>77.77777777777779</v>
      </c>
      <c r="U15" s="45">
        <f t="shared" si="2"/>
        <v>79.41176470588235</v>
      </c>
      <c r="V15" s="47">
        <v>122.4</v>
      </c>
      <c r="W15" s="47">
        <v>99.5</v>
      </c>
      <c r="X15" s="47">
        <v>75.6</v>
      </c>
      <c r="Y15" s="45">
        <f t="shared" si="3"/>
        <v>81.29084967320262</v>
      </c>
      <c r="Z15" s="45">
        <f t="shared" si="3"/>
        <v>75.97989949748744</v>
      </c>
      <c r="AA15" s="47">
        <v>125.4</v>
      </c>
      <c r="AB15" s="47">
        <v>103.8</v>
      </c>
      <c r="AC15" s="47">
        <v>79.9</v>
      </c>
      <c r="AD15" s="45">
        <f t="shared" si="4"/>
        <v>82.77511961722487</v>
      </c>
      <c r="AE15" s="45">
        <f t="shared" si="4"/>
        <v>76.97495183044317</v>
      </c>
      <c r="AF15" s="47">
        <v>125.4</v>
      </c>
      <c r="AG15" s="47">
        <v>103.8</v>
      </c>
      <c r="AH15" s="47">
        <v>80.5</v>
      </c>
      <c r="AI15" s="47">
        <v>82.8</v>
      </c>
      <c r="AJ15" s="47">
        <v>77.6</v>
      </c>
    </row>
    <row r="16" spans="1:36" s="21" customFormat="1" ht="16.5">
      <c r="A16" s="24" t="s">
        <v>34</v>
      </c>
      <c r="B16" s="98"/>
      <c r="C16" s="98"/>
      <c r="D16" s="98"/>
      <c r="E16" s="98"/>
      <c r="F16" s="98"/>
      <c r="G16" s="25"/>
      <c r="H16" s="26"/>
      <c r="I16" s="26"/>
      <c r="J16" s="28"/>
      <c r="K16" s="28"/>
      <c r="L16" s="28"/>
      <c r="M16" s="47"/>
      <c r="N16" s="47"/>
      <c r="O16" s="45"/>
      <c r="P16" s="45"/>
      <c r="Q16" s="47"/>
      <c r="R16" s="47"/>
      <c r="S16" s="47"/>
      <c r="T16" s="45"/>
      <c r="U16" s="45"/>
      <c r="V16" s="47"/>
      <c r="W16" s="47"/>
      <c r="X16" s="47"/>
      <c r="Y16" s="45"/>
      <c r="Z16" s="45"/>
      <c r="AA16" s="47"/>
      <c r="AB16" s="47"/>
      <c r="AC16" s="47"/>
      <c r="AD16" s="45"/>
      <c r="AE16" s="45"/>
      <c r="AF16" s="47"/>
      <c r="AG16" s="47"/>
      <c r="AH16" s="47"/>
      <c r="AI16" s="47"/>
      <c r="AJ16" s="47"/>
    </row>
    <row r="17" spans="1:36" s="21" customFormat="1" ht="18">
      <c r="A17" s="50" t="s">
        <v>80</v>
      </c>
      <c r="B17" s="99">
        <v>1449.5</v>
      </c>
      <c r="C17" s="99">
        <v>605.1</v>
      </c>
      <c r="D17" s="99">
        <v>335.6</v>
      </c>
      <c r="E17" s="99">
        <v>41.7</v>
      </c>
      <c r="F17" s="99">
        <v>55.5</v>
      </c>
      <c r="G17" s="46">
        <v>1757.5</v>
      </c>
      <c r="H17" s="46">
        <v>688.3</v>
      </c>
      <c r="I17" s="46">
        <v>329</v>
      </c>
      <c r="J17" s="28">
        <f aca="true" t="shared" si="5" ref="J17:J41">H17/G17*100</f>
        <v>39.16358463726885</v>
      </c>
      <c r="K17" s="28">
        <f aca="true" t="shared" si="6" ref="K17:K41">I17/H17*100</f>
        <v>47.79892488740376</v>
      </c>
      <c r="L17" s="28">
        <v>1820.2</v>
      </c>
      <c r="M17" s="47">
        <v>696.3</v>
      </c>
      <c r="N17" s="47">
        <v>352.9</v>
      </c>
      <c r="O17" s="45">
        <f aca="true" t="shared" si="7" ref="O17:O41">M17/L17*100</f>
        <v>38.25403801780024</v>
      </c>
      <c r="P17" s="45">
        <f aca="true" t="shared" si="8" ref="P17:P41">N17/M17*100</f>
        <v>50.682177222461576</v>
      </c>
      <c r="Q17" s="47">
        <v>1360.1</v>
      </c>
      <c r="R17" s="47">
        <v>578.6</v>
      </c>
      <c r="S17" s="47">
        <v>249.6</v>
      </c>
      <c r="T17" s="45">
        <f aca="true" t="shared" si="9" ref="T17:T41">R17/Q17*100</f>
        <v>42.54098963311522</v>
      </c>
      <c r="U17" s="45">
        <f aca="true" t="shared" si="10" ref="U17:U41">S17/R17*100</f>
        <v>43.13861043899067</v>
      </c>
      <c r="V17" s="47">
        <v>2032.5</v>
      </c>
      <c r="W17" s="47">
        <v>769</v>
      </c>
      <c r="X17" s="47">
        <v>400.1</v>
      </c>
      <c r="Y17" s="45">
        <f aca="true" t="shared" si="11" ref="Y17:Y41">W17/V17*100</f>
        <v>37.83517835178352</v>
      </c>
      <c r="Z17" s="45">
        <f aca="true" t="shared" si="12" ref="Z17:Z41">X17/W17*100</f>
        <v>52.028608582574776</v>
      </c>
      <c r="AA17" s="47">
        <v>1739.4</v>
      </c>
      <c r="AB17" s="47">
        <v>799.7</v>
      </c>
      <c r="AC17" s="47">
        <v>362.8</v>
      </c>
      <c r="AD17" s="45">
        <f aca="true" t="shared" si="13" ref="AD17:AD41">AB17/AA17*100</f>
        <v>45.975623778314365</v>
      </c>
      <c r="AE17" s="45">
        <f>AC17/AB17*100</f>
        <v>45.367012629736145</v>
      </c>
      <c r="AF17" s="47">
        <v>1739.4</v>
      </c>
      <c r="AG17" s="47">
        <v>799.7</v>
      </c>
      <c r="AH17" s="47">
        <v>362.8</v>
      </c>
      <c r="AI17" s="47">
        <v>46</v>
      </c>
      <c r="AJ17" s="47">
        <v>45.4</v>
      </c>
    </row>
    <row r="18" spans="1:36" s="21" customFormat="1" ht="16.5">
      <c r="A18" s="24" t="s">
        <v>35</v>
      </c>
      <c r="B18" s="98"/>
      <c r="C18" s="98"/>
      <c r="D18" s="98"/>
      <c r="E18" s="98"/>
      <c r="F18" s="98"/>
      <c r="G18" s="46"/>
      <c r="H18" s="46"/>
      <c r="I18" s="46"/>
      <c r="J18" s="28"/>
      <c r="K18" s="28"/>
      <c r="L18" s="28"/>
      <c r="M18" s="47"/>
      <c r="N18" s="47"/>
      <c r="O18" s="45"/>
      <c r="P18" s="45"/>
      <c r="Q18" s="47"/>
      <c r="R18" s="47"/>
      <c r="S18" s="47"/>
      <c r="T18" s="45"/>
      <c r="U18" s="45"/>
      <c r="V18" s="47"/>
      <c r="W18" s="47"/>
      <c r="X18" s="47"/>
      <c r="Y18" s="45"/>
      <c r="Z18" s="45"/>
      <c r="AA18" s="47"/>
      <c r="AB18" s="47"/>
      <c r="AC18" s="47"/>
      <c r="AD18" s="45"/>
      <c r="AE18" s="45"/>
      <c r="AF18" s="47"/>
      <c r="AG18" s="47"/>
      <c r="AH18" s="47"/>
      <c r="AI18" s="47"/>
      <c r="AJ18" s="47"/>
    </row>
    <row r="19" spans="1:36" s="21" customFormat="1" ht="16.5">
      <c r="A19" s="50" t="s">
        <v>36</v>
      </c>
      <c r="B19" s="99">
        <v>324.9</v>
      </c>
      <c r="C19" s="99">
        <v>148.3</v>
      </c>
      <c r="D19" s="99">
        <v>106.9</v>
      </c>
      <c r="E19" s="99">
        <v>45.6</v>
      </c>
      <c r="F19" s="99">
        <v>72.1</v>
      </c>
      <c r="G19" s="46">
        <v>324.9</v>
      </c>
      <c r="H19" s="46">
        <v>148.3</v>
      </c>
      <c r="I19" s="46">
        <v>110</v>
      </c>
      <c r="J19" s="28">
        <f t="shared" si="5"/>
        <v>45.644813788858116</v>
      </c>
      <c r="K19" s="28">
        <f t="shared" si="6"/>
        <v>74.173971679029</v>
      </c>
      <c r="L19" s="28">
        <v>324.9</v>
      </c>
      <c r="M19" s="47">
        <v>149.6</v>
      </c>
      <c r="N19" s="47">
        <v>128.9</v>
      </c>
      <c r="O19" s="45">
        <f t="shared" si="7"/>
        <v>46.044936903662666</v>
      </c>
      <c r="P19" s="45">
        <f t="shared" si="8"/>
        <v>86.16310160427808</v>
      </c>
      <c r="Q19" s="47">
        <v>328.4</v>
      </c>
      <c r="R19" s="47">
        <v>159</v>
      </c>
      <c r="S19" s="47">
        <v>137.3</v>
      </c>
      <c r="T19" s="45">
        <f t="shared" si="9"/>
        <v>48.41656516443362</v>
      </c>
      <c r="U19" s="45">
        <f t="shared" si="10"/>
        <v>86.35220125786164</v>
      </c>
      <c r="V19" s="47">
        <v>328.4</v>
      </c>
      <c r="W19" s="47">
        <v>163.6</v>
      </c>
      <c r="X19" s="47">
        <v>142.9</v>
      </c>
      <c r="Y19" s="45">
        <f t="shared" si="11"/>
        <v>49.817295980511574</v>
      </c>
      <c r="Z19" s="45">
        <f t="shared" si="12"/>
        <v>87.34718826405869</v>
      </c>
      <c r="AA19" s="47">
        <v>328.4</v>
      </c>
      <c r="AB19" s="47">
        <v>169.7</v>
      </c>
      <c r="AC19" s="47">
        <v>142.9</v>
      </c>
      <c r="AD19" s="45">
        <f t="shared" si="13"/>
        <v>51.67478684531059</v>
      </c>
      <c r="AE19" s="45">
        <f aca="true" t="shared" si="14" ref="AE19:AE41">AC19/AB19*100</f>
        <v>84.2074248674131</v>
      </c>
      <c r="AF19" s="47">
        <v>328.4</v>
      </c>
      <c r="AG19" s="47">
        <v>176.7</v>
      </c>
      <c r="AH19" s="47">
        <v>143.9</v>
      </c>
      <c r="AI19" s="47">
        <v>53.8</v>
      </c>
      <c r="AJ19" s="47">
        <v>81.4</v>
      </c>
    </row>
    <row r="20" spans="1:36" s="21" customFormat="1" ht="16.5">
      <c r="A20" s="50" t="s">
        <v>37</v>
      </c>
      <c r="B20" s="99">
        <v>405.8</v>
      </c>
      <c r="C20" s="99">
        <v>119</v>
      </c>
      <c r="D20" s="99">
        <v>106.2</v>
      </c>
      <c r="E20" s="99">
        <v>29.3</v>
      </c>
      <c r="F20" s="99">
        <v>89.2</v>
      </c>
      <c r="G20" s="25">
        <v>405.8</v>
      </c>
      <c r="H20" s="26">
        <v>119</v>
      </c>
      <c r="I20" s="26">
        <v>106.2</v>
      </c>
      <c r="J20" s="28">
        <f t="shared" si="5"/>
        <v>29.32479053721045</v>
      </c>
      <c r="K20" s="28">
        <f t="shared" si="6"/>
        <v>89.2436974789916</v>
      </c>
      <c r="L20" s="28">
        <v>495.6</v>
      </c>
      <c r="M20" s="47">
        <v>139.1</v>
      </c>
      <c r="N20" s="47">
        <v>117.6</v>
      </c>
      <c r="O20" s="45">
        <f t="shared" si="7"/>
        <v>28.066989507667472</v>
      </c>
      <c r="P20" s="45">
        <f t="shared" si="8"/>
        <v>84.54349388928829</v>
      </c>
      <c r="Q20" s="47">
        <v>495.6</v>
      </c>
      <c r="R20" s="47">
        <v>139.1</v>
      </c>
      <c r="S20" s="47">
        <v>117.6</v>
      </c>
      <c r="T20" s="45">
        <f t="shared" si="9"/>
        <v>28.066989507667472</v>
      </c>
      <c r="U20" s="45">
        <f t="shared" si="10"/>
        <v>84.54349388928829</v>
      </c>
      <c r="V20" s="47">
        <v>495.6</v>
      </c>
      <c r="W20" s="47">
        <v>139.1</v>
      </c>
      <c r="X20" s="47">
        <v>117.6</v>
      </c>
      <c r="Y20" s="45">
        <f t="shared" si="11"/>
        <v>28.066989507667472</v>
      </c>
      <c r="Z20" s="45">
        <f t="shared" si="12"/>
        <v>84.54349388928829</v>
      </c>
      <c r="AA20" s="47">
        <v>495.6</v>
      </c>
      <c r="AB20" s="47">
        <v>139.1</v>
      </c>
      <c r="AC20" s="47">
        <v>117.6</v>
      </c>
      <c r="AD20" s="45">
        <f t="shared" si="13"/>
        <v>28.066989507667472</v>
      </c>
      <c r="AE20" s="45">
        <f t="shared" si="14"/>
        <v>84.54349388928829</v>
      </c>
      <c r="AF20" s="47">
        <v>488.3</v>
      </c>
      <c r="AG20" s="47">
        <v>131.8</v>
      </c>
      <c r="AH20" s="47">
        <v>110.3</v>
      </c>
      <c r="AI20" s="47">
        <v>27</v>
      </c>
      <c r="AJ20" s="47">
        <v>83.7</v>
      </c>
    </row>
    <row r="21" spans="1:36" s="21" customFormat="1" ht="16.5">
      <c r="A21" s="50" t="s">
        <v>38</v>
      </c>
      <c r="B21" s="99">
        <v>219</v>
      </c>
      <c r="C21" s="99">
        <v>144.8</v>
      </c>
      <c r="D21" s="99">
        <v>144.8</v>
      </c>
      <c r="E21" s="99">
        <v>66.1</v>
      </c>
      <c r="F21" s="99">
        <v>100</v>
      </c>
      <c r="G21" s="25">
        <v>219</v>
      </c>
      <c r="H21" s="26">
        <v>144.8</v>
      </c>
      <c r="I21" s="26">
        <v>144.8</v>
      </c>
      <c r="J21" s="28">
        <f t="shared" si="5"/>
        <v>66.11872146118722</v>
      </c>
      <c r="K21" s="28">
        <f t="shared" si="6"/>
        <v>100</v>
      </c>
      <c r="L21" s="28">
        <v>219</v>
      </c>
      <c r="M21" s="47">
        <v>144.8</v>
      </c>
      <c r="N21" s="47">
        <v>144.8</v>
      </c>
      <c r="O21" s="45">
        <f t="shared" si="7"/>
        <v>66.11872146118722</v>
      </c>
      <c r="P21" s="45">
        <f t="shared" si="8"/>
        <v>100</v>
      </c>
      <c r="Q21" s="47">
        <v>263.4</v>
      </c>
      <c r="R21" s="47">
        <v>147.8</v>
      </c>
      <c r="S21" s="47">
        <v>147.8</v>
      </c>
      <c r="T21" s="45">
        <f t="shared" si="9"/>
        <v>56.11237661351558</v>
      </c>
      <c r="U21" s="45">
        <f t="shared" si="10"/>
        <v>100</v>
      </c>
      <c r="V21" s="47">
        <v>268.2</v>
      </c>
      <c r="W21" s="47">
        <v>147.8</v>
      </c>
      <c r="X21" s="47">
        <v>147.8</v>
      </c>
      <c r="Y21" s="45">
        <f t="shared" si="11"/>
        <v>55.10812826249069</v>
      </c>
      <c r="Z21" s="45">
        <f t="shared" si="12"/>
        <v>100</v>
      </c>
      <c r="AA21" s="47">
        <v>268.2</v>
      </c>
      <c r="AB21" s="47">
        <v>147.8</v>
      </c>
      <c r="AC21" s="47">
        <v>147.8</v>
      </c>
      <c r="AD21" s="45">
        <f t="shared" si="13"/>
        <v>55.10812826249069</v>
      </c>
      <c r="AE21" s="45">
        <f t="shared" si="14"/>
        <v>100</v>
      </c>
      <c r="AF21" s="47">
        <v>268.2</v>
      </c>
      <c r="AG21" s="47">
        <v>148.1</v>
      </c>
      <c r="AH21" s="47">
        <v>148.1</v>
      </c>
      <c r="AI21" s="47">
        <v>55.2</v>
      </c>
      <c r="AJ21" s="47">
        <v>100</v>
      </c>
    </row>
    <row r="22" spans="1:36" s="21" customFormat="1" ht="16.5">
      <c r="A22" s="50" t="s">
        <v>39</v>
      </c>
      <c r="B22" s="99">
        <v>379.1</v>
      </c>
      <c r="C22" s="99">
        <v>167.1</v>
      </c>
      <c r="D22" s="99">
        <v>119.3</v>
      </c>
      <c r="E22" s="99">
        <v>44.1</v>
      </c>
      <c r="F22" s="99">
        <v>71.4</v>
      </c>
      <c r="G22" s="25">
        <v>411.4</v>
      </c>
      <c r="H22" s="26">
        <v>193.3</v>
      </c>
      <c r="I22" s="26">
        <v>141.6</v>
      </c>
      <c r="J22" s="28">
        <f t="shared" si="5"/>
        <v>46.98590179873603</v>
      </c>
      <c r="K22" s="28">
        <f t="shared" si="6"/>
        <v>73.25400931195033</v>
      </c>
      <c r="L22" s="28">
        <v>408.7</v>
      </c>
      <c r="M22" s="47">
        <v>192.1</v>
      </c>
      <c r="N22" s="47">
        <v>138.1</v>
      </c>
      <c r="O22" s="45">
        <f t="shared" si="7"/>
        <v>47.00269146072914</v>
      </c>
      <c r="P22" s="45">
        <f t="shared" si="8"/>
        <v>71.88964081207703</v>
      </c>
      <c r="Q22" s="47">
        <v>413.5</v>
      </c>
      <c r="R22" s="47">
        <v>194.8</v>
      </c>
      <c r="S22" s="47">
        <v>138.1</v>
      </c>
      <c r="T22" s="45">
        <f t="shared" si="9"/>
        <v>47.110036275695286</v>
      </c>
      <c r="U22" s="45">
        <f t="shared" si="10"/>
        <v>70.89322381930184</v>
      </c>
      <c r="V22" s="47">
        <v>413.5</v>
      </c>
      <c r="W22" s="47">
        <v>195.6</v>
      </c>
      <c r="X22" s="47">
        <v>140.3</v>
      </c>
      <c r="Y22" s="45">
        <f t="shared" si="11"/>
        <v>47.303506650544136</v>
      </c>
      <c r="Z22" s="45">
        <f t="shared" si="12"/>
        <v>71.72801635991821</v>
      </c>
      <c r="AA22" s="47">
        <v>413.9</v>
      </c>
      <c r="AB22" s="47">
        <v>196.6</v>
      </c>
      <c r="AC22" s="47">
        <v>140.3</v>
      </c>
      <c r="AD22" s="45">
        <f t="shared" si="13"/>
        <v>47.49939598936941</v>
      </c>
      <c r="AE22" s="45">
        <f t="shared" si="14"/>
        <v>71.36317395727366</v>
      </c>
      <c r="AF22" s="47">
        <v>421</v>
      </c>
      <c r="AG22" s="47">
        <v>197.3</v>
      </c>
      <c r="AH22" s="47">
        <v>141</v>
      </c>
      <c r="AI22" s="47">
        <v>46.9</v>
      </c>
      <c r="AJ22" s="47">
        <v>71.5</v>
      </c>
    </row>
    <row r="23" spans="1:36" s="21" customFormat="1" ht="16.5">
      <c r="A23" s="50" t="s">
        <v>40</v>
      </c>
      <c r="B23" s="99">
        <v>333.8</v>
      </c>
      <c r="C23" s="99">
        <v>89.3</v>
      </c>
      <c r="D23" s="99">
        <v>30.7</v>
      </c>
      <c r="E23" s="99">
        <v>26.7</v>
      </c>
      <c r="F23" s="99">
        <v>34.4</v>
      </c>
      <c r="G23" s="25">
        <v>336.4</v>
      </c>
      <c r="H23" s="26">
        <v>98.8</v>
      </c>
      <c r="I23" s="26">
        <v>35.8</v>
      </c>
      <c r="J23" s="28">
        <f t="shared" si="5"/>
        <v>29.369797859690845</v>
      </c>
      <c r="K23" s="28">
        <f t="shared" si="6"/>
        <v>36.23481781376518</v>
      </c>
      <c r="L23" s="28">
        <v>333.1</v>
      </c>
      <c r="M23" s="47">
        <v>96.2</v>
      </c>
      <c r="N23" s="47">
        <v>33.8</v>
      </c>
      <c r="O23" s="45">
        <f t="shared" si="7"/>
        <v>28.880216151305916</v>
      </c>
      <c r="P23" s="45">
        <f t="shared" si="8"/>
        <v>35.13513513513513</v>
      </c>
      <c r="Q23" s="47">
        <v>295.1</v>
      </c>
      <c r="R23" s="47">
        <v>122</v>
      </c>
      <c r="S23" s="47">
        <v>48.6</v>
      </c>
      <c r="T23" s="45">
        <f t="shared" si="9"/>
        <v>41.34191799390037</v>
      </c>
      <c r="U23" s="45">
        <f t="shared" si="10"/>
        <v>39.83606557377049</v>
      </c>
      <c r="V23" s="47">
        <v>288.1</v>
      </c>
      <c r="W23" s="47">
        <v>124</v>
      </c>
      <c r="X23" s="47">
        <v>25.8</v>
      </c>
      <c r="Y23" s="45">
        <f t="shared" si="11"/>
        <v>43.04061089899341</v>
      </c>
      <c r="Z23" s="45">
        <f t="shared" si="12"/>
        <v>20.806451612903228</v>
      </c>
      <c r="AA23" s="47">
        <v>269</v>
      </c>
      <c r="AB23" s="47">
        <v>132.1</v>
      </c>
      <c r="AC23" s="47">
        <v>34.7</v>
      </c>
      <c r="AD23" s="45">
        <f t="shared" si="13"/>
        <v>49.10780669144981</v>
      </c>
      <c r="AE23" s="45">
        <f t="shared" si="14"/>
        <v>26.267978803936415</v>
      </c>
      <c r="AF23" s="47">
        <v>275.1</v>
      </c>
      <c r="AG23" s="47">
        <v>132.9</v>
      </c>
      <c r="AH23" s="47">
        <v>31.2</v>
      </c>
      <c r="AI23" s="47">
        <v>48.3</v>
      </c>
      <c r="AJ23" s="47">
        <v>23.5</v>
      </c>
    </row>
    <row r="24" spans="1:36" s="21" customFormat="1" ht="16.5">
      <c r="A24" s="50" t="s">
        <v>41</v>
      </c>
      <c r="B24" s="99">
        <v>448</v>
      </c>
      <c r="C24" s="99">
        <v>344.7</v>
      </c>
      <c r="D24" s="99">
        <v>77.6</v>
      </c>
      <c r="E24" s="99">
        <v>76.9</v>
      </c>
      <c r="F24" s="99">
        <v>22.5</v>
      </c>
      <c r="G24" s="25">
        <v>448</v>
      </c>
      <c r="H24" s="26">
        <v>344.7</v>
      </c>
      <c r="I24" s="26">
        <v>77.6</v>
      </c>
      <c r="J24" s="28">
        <f t="shared" si="5"/>
        <v>76.94196428571428</v>
      </c>
      <c r="K24" s="28">
        <f t="shared" si="6"/>
        <v>22.512329561937918</v>
      </c>
      <c r="L24" s="28">
        <v>448</v>
      </c>
      <c r="M24" s="47">
        <v>344.7</v>
      </c>
      <c r="N24" s="47">
        <v>77.6</v>
      </c>
      <c r="O24" s="45">
        <f t="shared" si="7"/>
        <v>76.94196428571428</v>
      </c>
      <c r="P24" s="45">
        <f t="shared" si="8"/>
        <v>22.512329561937918</v>
      </c>
      <c r="Q24" s="47">
        <v>448</v>
      </c>
      <c r="R24" s="47">
        <v>344.7</v>
      </c>
      <c r="S24" s="47">
        <v>77.6</v>
      </c>
      <c r="T24" s="45">
        <f t="shared" si="9"/>
        <v>76.94196428571428</v>
      </c>
      <c r="U24" s="45">
        <f t="shared" si="10"/>
        <v>22.512329561937918</v>
      </c>
      <c r="V24" s="47">
        <v>448</v>
      </c>
      <c r="W24" s="47">
        <v>345.7</v>
      </c>
      <c r="X24" s="47">
        <v>78.6</v>
      </c>
      <c r="Y24" s="45">
        <f t="shared" si="11"/>
        <v>77.16517857142857</v>
      </c>
      <c r="Z24" s="45">
        <f t="shared" si="12"/>
        <v>22.7364767139138</v>
      </c>
      <c r="AA24" s="47">
        <v>475.9</v>
      </c>
      <c r="AB24" s="47">
        <v>355.6</v>
      </c>
      <c r="AC24" s="47">
        <v>78.6</v>
      </c>
      <c r="AD24" s="45">
        <f t="shared" si="13"/>
        <v>74.72158016389999</v>
      </c>
      <c r="AE24" s="45">
        <f t="shared" si="14"/>
        <v>22.103487064116983</v>
      </c>
      <c r="AF24" s="47">
        <v>479.8</v>
      </c>
      <c r="AG24" s="47">
        <v>359.5</v>
      </c>
      <c r="AH24" s="47">
        <v>78.6</v>
      </c>
      <c r="AI24" s="47">
        <v>74.9</v>
      </c>
      <c r="AJ24" s="47">
        <v>21.9</v>
      </c>
    </row>
    <row r="25" spans="1:36" s="21" customFormat="1" ht="16.5">
      <c r="A25" s="50" t="s">
        <v>42</v>
      </c>
      <c r="B25" s="99">
        <v>148.8</v>
      </c>
      <c r="C25" s="99">
        <v>48.14</v>
      </c>
      <c r="D25" s="99">
        <v>36.9</v>
      </c>
      <c r="E25" s="99">
        <v>32.3</v>
      </c>
      <c r="F25" s="99">
        <v>76.7</v>
      </c>
      <c r="G25" s="25">
        <v>150.4</v>
      </c>
      <c r="H25" s="26">
        <v>53.2</v>
      </c>
      <c r="I25" s="26">
        <v>37.5</v>
      </c>
      <c r="J25" s="28">
        <f t="shared" si="5"/>
        <v>35.37234042553192</v>
      </c>
      <c r="K25" s="28">
        <f t="shared" si="6"/>
        <v>70.48872180451127</v>
      </c>
      <c r="L25" s="28">
        <v>150.4</v>
      </c>
      <c r="M25" s="47">
        <v>56.6</v>
      </c>
      <c r="N25" s="47">
        <v>40.4</v>
      </c>
      <c r="O25" s="45">
        <f t="shared" si="7"/>
        <v>37.63297872340425</v>
      </c>
      <c r="P25" s="45">
        <f t="shared" si="8"/>
        <v>71.37809187279152</v>
      </c>
      <c r="Q25" s="47">
        <v>151.8</v>
      </c>
      <c r="R25" s="47">
        <v>56.6</v>
      </c>
      <c r="S25" s="47">
        <v>40.4</v>
      </c>
      <c r="T25" s="45">
        <f t="shared" si="9"/>
        <v>37.285902503293805</v>
      </c>
      <c r="U25" s="45">
        <f t="shared" si="10"/>
        <v>71.37809187279152</v>
      </c>
      <c r="V25" s="47">
        <v>153.6</v>
      </c>
      <c r="W25" s="47">
        <v>56.6</v>
      </c>
      <c r="X25" s="47">
        <v>40.4</v>
      </c>
      <c r="Y25" s="45">
        <f t="shared" si="11"/>
        <v>36.848958333333336</v>
      </c>
      <c r="Z25" s="45">
        <f t="shared" si="12"/>
        <v>71.37809187279152</v>
      </c>
      <c r="AA25" s="47">
        <v>154.8</v>
      </c>
      <c r="AB25" s="47">
        <v>60.5</v>
      </c>
      <c r="AC25" s="47">
        <v>40.4</v>
      </c>
      <c r="AD25" s="45">
        <f t="shared" si="13"/>
        <v>39.08268733850129</v>
      </c>
      <c r="AE25" s="45">
        <f t="shared" si="14"/>
        <v>66.77685950413222</v>
      </c>
      <c r="AF25" s="47">
        <v>156.9</v>
      </c>
      <c r="AG25" s="47">
        <v>60.5</v>
      </c>
      <c r="AH25" s="47">
        <v>59.6</v>
      </c>
      <c r="AI25" s="47">
        <v>38.6</v>
      </c>
      <c r="AJ25" s="47">
        <v>98.5</v>
      </c>
    </row>
    <row r="26" spans="1:36" s="21" customFormat="1" ht="16.5">
      <c r="A26" s="50" t="s">
        <v>43</v>
      </c>
      <c r="B26" s="99">
        <v>579.1</v>
      </c>
      <c r="C26" s="99">
        <v>67.3</v>
      </c>
      <c r="D26" s="99">
        <v>40.8</v>
      </c>
      <c r="E26" s="99">
        <v>11.6</v>
      </c>
      <c r="F26" s="99">
        <v>60.6</v>
      </c>
      <c r="G26" s="25">
        <v>579.1</v>
      </c>
      <c r="H26" s="26">
        <v>67.3</v>
      </c>
      <c r="I26" s="26">
        <v>40.8</v>
      </c>
      <c r="J26" s="28">
        <f t="shared" si="5"/>
        <v>11.621481609393886</v>
      </c>
      <c r="K26" s="28">
        <f t="shared" si="6"/>
        <v>60.62407132243685</v>
      </c>
      <c r="L26" s="28">
        <v>583.4</v>
      </c>
      <c r="M26" s="47">
        <v>72.2</v>
      </c>
      <c r="N26" s="47">
        <v>42.7</v>
      </c>
      <c r="O26" s="45">
        <f t="shared" si="7"/>
        <v>12.375728488172781</v>
      </c>
      <c r="P26" s="45">
        <f t="shared" si="8"/>
        <v>59.14127423822715</v>
      </c>
      <c r="Q26" s="47">
        <v>595.7</v>
      </c>
      <c r="R26" s="47">
        <v>94.7</v>
      </c>
      <c r="S26" s="47">
        <v>49.1</v>
      </c>
      <c r="T26" s="45">
        <f t="shared" si="9"/>
        <v>15.89726372335068</v>
      </c>
      <c r="U26" s="45">
        <f t="shared" si="10"/>
        <v>51.8479408658923</v>
      </c>
      <c r="V26" s="47">
        <v>597.8</v>
      </c>
      <c r="W26" s="47">
        <v>96.9</v>
      </c>
      <c r="X26" s="47">
        <v>51.3</v>
      </c>
      <c r="Y26" s="45">
        <f t="shared" si="11"/>
        <v>16.209434593509535</v>
      </c>
      <c r="Z26" s="45">
        <f t="shared" si="12"/>
        <v>52.941176470588225</v>
      </c>
      <c r="AA26" s="47">
        <v>597.8</v>
      </c>
      <c r="AB26" s="47">
        <v>107</v>
      </c>
      <c r="AC26" s="47">
        <v>58.1</v>
      </c>
      <c r="AD26" s="45">
        <f t="shared" si="13"/>
        <v>17.898962863834058</v>
      </c>
      <c r="AE26" s="45">
        <f t="shared" si="14"/>
        <v>54.299065420560744</v>
      </c>
      <c r="AF26" s="47">
        <v>709.5</v>
      </c>
      <c r="AG26" s="47">
        <v>129.8</v>
      </c>
      <c r="AH26" s="47">
        <v>73.4</v>
      </c>
      <c r="AI26" s="47">
        <v>18.3</v>
      </c>
      <c r="AJ26" s="47">
        <v>56.5</v>
      </c>
    </row>
    <row r="27" spans="1:36" s="21" customFormat="1" ht="16.5">
      <c r="A27" s="50" t="s">
        <v>44</v>
      </c>
      <c r="B27" s="99">
        <v>298.2</v>
      </c>
      <c r="C27" s="99">
        <v>82.6</v>
      </c>
      <c r="D27" s="99">
        <v>26.2</v>
      </c>
      <c r="E27" s="99">
        <v>27.7</v>
      </c>
      <c r="F27" s="99">
        <v>31.7</v>
      </c>
      <c r="G27" s="25">
        <v>298.2</v>
      </c>
      <c r="H27" s="26">
        <v>84.6</v>
      </c>
      <c r="I27" s="26">
        <v>26.2</v>
      </c>
      <c r="J27" s="28">
        <f t="shared" si="5"/>
        <v>28.370221327967805</v>
      </c>
      <c r="K27" s="28">
        <f t="shared" si="6"/>
        <v>30.969267139479907</v>
      </c>
      <c r="L27" s="28">
        <v>298.2</v>
      </c>
      <c r="M27" s="47">
        <v>84.8</v>
      </c>
      <c r="N27" s="47">
        <v>26.2</v>
      </c>
      <c r="O27" s="45">
        <f t="shared" si="7"/>
        <v>28.437290409121395</v>
      </c>
      <c r="P27" s="45">
        <f t="shared" si="8"/>
        <v>30.89622641509434</v>
      </c>
      <c r="Q27" s="47">
        <v>298.2</v>
      </c>
      <c r="R27" s="47">
        <v>84.8</v>
      </c>
      <c r="S27" s="47">
        <v>26.2</v>
      </c>
      <c r="T27" s="45">
        <f t="shared" si="9"/>
        <v>28.437290409121395</v>
      </c>
      <c r="U27" s="45">
        <f t="shared" si="10"/>
        <v>30.89622641509434</v>
      </c>
      <c r="V27" s="47">
        <v>298.2</v>
      </c>
      <c r="W27" s="47">
        <v>84.8</v>
      </c>
      <c r="X27" s="47">
        <v>26.2</v>
      </c>
      <c r="Y27" s="45">
        <f t="shared" si="11"/>
        <v>28.437290409121395</v>
      </c>
      <c r="Z27" s="45">
        <f t="shared" si="12"/>
        <v>30.89622641509434</v>
      </c>
      <c r="AA27" s="47">
        <v>298.2</v>
      </c>
      <c r="AB27" s="47">
        <v>88.4</v>
      </c>
      <c r="AC27" s="47">
        <v>26.2</v>
      </c>
      <c r="AD27" s="45">
        <f t="shared" si="13"/>
        <v>29.644533869885986</v>
      </c>
      <c r="AE27" s="45">
        <f t="shared" si="14"/>
        <v>29.63800904977375</v>
      </c>
      <c r="AF27" s="47">
        <v>298.2</v>
      </c>
      <c r="AG27" s="47">
        <v>88.4</v>
      </c>
      <c r="AH27" s="47">
        <v>26.2</v>
      </c>
      <c r="AI27" s="47">
        <v>29.6</v>
      </c>
      <c r="AJ27" s="47">
        <v>29.6</v>
      </c>
    </row>
    <row r="28" spans="1:36" s="21" customFormat="1" ht="16.5">
      <c r="A28" s="50" t="s">
        <v>45</v>
      </c>
      <c r="B28" s="99">
        <v>422.6</v>
      </c>
      <c r="C28" s="99">
        <v>131</v>
      </c>
      <c r="D28" s="99">
        <v>113.4</v>
      </c>
      <c r="E28" s="99">
        <v>31</v>
      </c>
      <c r="F28" s="99">
        <v>86.5</v>
      </c>
      <c r="G28" s="25">
        <v>432.1</v>
      </c>
      <c r="H28" s="26">
        <v>144</v>
      </c>
      <c r="I28" s="26">
        <v>130.8</v>
      </c>
      <c r="J28" s="28">
        <f t="shared" si="5"/>
        <v>33.3256190696598</v>
      </c>
      <c r="K28" s="28">
        <f t="shared" si="6"/>
        <v>90.83333333333334</v>
      </c>
      <c r="L28" s="28">
        <v>436.1</v>
      </c>
      <c r="M28" s="47">
        <v>159.5</v>
      </c>
      <c r="N28" s="47">
        <v>135.6</v>
      </c>
      <c r="O28" s="45">
        <f t="shared" si="7"/>
        <v>36.574180233891305</v>
      </c>
      <c r="P28" s="45">
        <f t="shared" si="8"/>
        <v>85.01567398119121</v>
      </c>
      <c r="Q28" s="47">
        <v>439.1</v>
      </c>
      <c r="R28" s="47">
        <v>163.1</v>
      </c>
      <c r="S28" s="47">
        <v>134.3</v>
      </c>
      <c r="T28" s="45">
        <f t="shared" si="9"/>
        <v>37.14415850603507</v>
      </c>
      <c r="U28" s="45">
        <f t="shared" si="10"/>
        <v>82.3421213979154</v>
      </c>
      <c r="V28" s="47">
        <v>439.1</v>
      </c>
      <c r="W28" s="47">
        <v>167.5</v>
      </c>
      <c r="X28" s="47">
        <v>137.2</v>
      </c>
      <c r="Y28" s="45">
        <f t="shared" si="11"/>
        <v>38.146208153040305</v>
      </c>
      <c r="Z28" s="45">
        <f t="shared" si="12"/>
        <v>81.91044776119402</v>
      </c>
      <c r="AA28" s="47">
        <v>524.8</v>
      </c>
      <c r="AB28" s="47">
        <v>182.1</v>
      </c>
      <c r="AC28" s="47">
        <v>141</v>
      </c>
      <c r="AD28" s="45">
        <f t="shared" si="13"/>
        <v>34.698932926829265</v>
      </c>
      <c r="AE28" s="45">
        <f t="shared" si="14"/>
        <v>77.42998352553542</v>
      </c>
      <c r="AF28" s="47">
        <v>531.1</v>
      </c>
      <c r="AG28" s="47">
        <v>188.5</v>
      </c>
      <c r="AH28" s="47">
        <v>142.9</v>
      </c>
      <c r="AI28" s="47">
        <v>35.5</v>
      </c>
      <c r="AJ28" s="47">
        <v>75.8</v>
      </c>
    </row>
    <row r="29" spans="1:36" s="21" customFormat="1" ht="16.5">
      <c r="A29" s="50" t="s">
        <v>46</v>
      </c>
      <c r="B29" s="99">
        <v>186.5</v>
      </c>
      <c r="C29" s="99">
        <v>143.2</v>
      </c>
      <c r="D29" s="99">
        <v>115.1</v>
      </c>
      <c r="E29" s="99">
        <v>76.8</v>
      </c>
      <c r="F29" s="99">
        <v>80.4</v>
      </c>
      <c r="G29" s="25">
        <v>186.5</v>
      </c>
      <c r="H29" s="26">
        <v>144.4</v>
      </c>
      <c r="I29" s="26">
        <v>115.1</v>
      </c>
      <c r="J29" s="28">
        <f t="shared" si="5"/>
        <v>77.42627345844504</v>
      </c>
      <c r="K29" s="28">
        <f t="shared" si="6"/>
        <v>79.70914127423822</v>
      </c>
      <c r="L29" s="28">
        <v>186.5</v>
      </c>
      <c r="M29" s="47">
        <v>144.7</v>
      </c>
      <c r="N29" s="47">
        <v>115.1</v>
      </c>
      <c r="O29" s="45">
        <f t="shared" si="7"/>
        <v>77.58713136729222</v>
      </c>
      <c r="P29" s="45">
        <f t="shared" si="8"/>
        <v>79.54388389771943</v>
      </c>
      <c r="Q29" s="47">
        <v>186.5</v>
      </c>
      <c r="R29" s="47">
        <v>145.6</v>
      </c>
      <c r="S29" s="47">
        <v>115.1</v>
      </c>
      <c r="T29" s="45">
        <f t="shared" si="9"/>
        <v>78.06970509383378</v>
      </c>
      <c r="U29" s="45">
        <f t="shared" si="10"/>
        <v>79.0521978021978</v>
      </c>
      <c r="V29" s="47">
        <v>186.5</v>
      </c>
      <c r="W29" s="47">
        <v>145.6</v>
      </c>
      <c r="X29" s="47">
        <v>115.1</v>
      </c>
      <c r="Y29" s="45">
        <f t="shared" si="11"/>
        <v>78.06970509383378</v>
      </c>
      <c r="Z29" s="45">
        <f t="shared" si="12"/>
        <v>79.0521978021978</v>
      </c>
      <c r="AA29" s="47">
        <v>186.5</v>
      </c>
      <c r="AB29" s="47">
        <v>145.6</v>
      </c>
      <c r="AC29" s="47">
        <v>115.1</v>
      </c>
      <c r="AD29" s="45">
        <f t="shared" si="13"/>
        <v>78.06970509383378</v>
      </c>
      <c r="AE29" s="45">
        <f t="shared" si="14"/>
        <v>79.0521978021978</v>
      </c>
      <c r="AF29" s="47">
        <v>186.5</v>
      </c>
      <c r="AG29" s="47">
        <v>145.6</v>
      </c>
      <c r="AH29" s="47">
        <v>115.1</v>
      </c>
      <c r="AI29" s="47">
        <v>78.1</v>
      </c>
      <c r="AJ29" s="47">
        <v>79.1</v>
      </c>
    </row>
    <row r="30" spans="1:36" s="21" customFormat="1" ht="16.5">
      <c r="A30" s="50" t="s">
        <v>47</v>
      </c>
      <c r="B30" s="99">
        <v>947.4</v>
      </c>
      <c r="C30" s="99">
        <v>691.5</v>
      </c>
      <c r="D30" s="99">
        <v>130.3</v>
      </c>
      <c r="E30" s="99">
        <v>73</v>
      </c>
      <c r="F30" s="99">
        <v>18.8</v>
      </c>
      <c r="G30" s="25">
        <v>901.6</v>
      </c>
      <c r="H30" s="26">
        <v>692.2</v>
      </c>
      <c r="I30" s="26">
        <v>129.1</v>
      </c>
      <c r="J30" s="28">
        <f t="shared" si="5"/>
        <v>76.7746228926353</v>
      </c>
      <c r="K30" s="28">
        <f t="shared" si="6"/>
        <v>18.650678994510255</v>
      </c>
      <c r="L30" s="28">
        <v>901.6</v>
      </c>
      <c r="M30" s="47">
        <v>697.4</v>
      </c>
      <c r="N30" s="47">
        <v>133.8</v>
      </c>
      <c r="O30" s="45">
        <f t="shared" si="7"/>
        <v>77.3513753327418</v>
      </c>
      <c r="P30" s="45">
        <f t="shared" si="8"/>
        <v>19.185546314883855</v>
      </c>
      <c r="Q30" s="47">
        <v>783</v>
      </c>
      <c r="R30" s="47">
        <v>604.6</v>
      </c>
      <c r="S30" s="47">
        <v>106.4</v>
      </c>
      <c r="T30" s="45">
        <f t="shared" si="9"/>
        <v>77.21583652618136</v>
      </c>
      <c r="U30" s="45">
        <f t="shared" si="10"/>
        <v>17.598412173337742</v>
      </c>
      <c r="V30" s="47">
        <v>940.3</v>
      </c>
      <c r="W30" s="47">
        <v>736.3</v>
      </c>
      <c r="X30" s="47">
        <v>140.7</v>
      </c>
      <c r="Y30" s="45">
        <f t="shared" si="11"/>
        <v>78.3047963415931</v>
      </c>
      <c r="Z30" s="45">
        <f t="shared" si="12"/>
        <v>19.109058807551268</v>
      </c>
      <c r="AA30" s="47">
        <v>938.6</v>
      </c>
      <c r="AB30" s="47">
        <v>736.8</v>
      </c>
      <c r="AC30" s="47">
        <v>140.7</v>
      </c>
      <c r="AD30" s="45">
        <f t="shared" si="13"/>
        <v>78.4998934583422</v>
      </c>
      <c r="AE30" s="45">
        <f t="shared" si="14"/>
        <v>19.096091205211728</v>
      </c>
      <c r="AF30" s="47">
        <v>942.7</v>
      </c>
      <c r="AG30" s="47">
        <v>740.2</v>
      </c>
      <c r="AH30" s="47">
        <v>142.8</v>
      </c>
      <c r="AI30" s="47">
        <v>78.5</v>
      </c>
      <c r="AJ30" s="47">
        <v>19.3</v>
      </c>
    </row>
    <row r="31" spans="1:36" s="21" customFormat="1" ht="16.5">
      <c r="A31" s="50" t="s">
        <v>48</v>
      </c>
      <c r="B31" s="99">
        <v>331.6</v>
      </c>
      <c r="C31" s="99">
        <v>82.6</v>
      </c>
      <c r="D31" s="99">
        <v>68.5</v>
      </c>
      <c r="E31" s="99">
        <v>24.9</v>
      </c>
      <c r="F31" s="99">
        <v>82.9</v>
      </c>
      <c r="G31" s="25">
        <v>331.6</v>
      </c>
      <c r="H31" s="26">
        <v>84.9</v>
      </c>
      <c r="I31" s="26">
        <v>68.5</v>
      </c>
      <c r="J31" s="28">
        <f t="shared" si="5"/>
        <v>25.60313630880579</v>
      </c>
      <c r="K31" s="28">
        <f t="shared" si="6"/>
        <v>80.6831566548881</v>
      </c>
      <c r="L31" s="28">
        <v>331.6</v>
      </c>
      <c r="M31" s="47">
        <v>88</v>
      </c>
      <c r="N31" s="47">
        <v>70.6</v>
      </c>
      <c r="O31" s="45">
        <f t="shared" si="7"/>
        <v>26.537997587454765</v>
      </c>
      <c r="P31" s="45">
        <f t="shared" si="8"/>
        <v>80.22727272727272</v>
      </c>
      <c r="Q31" s="47">
        <v>293.8</v>
      </c>
      <c r="R31" s="47">
        <v>127.2</v>
      </c>
      <c r="S31" s="47">
        <v>83.1</v>
      </c>
      <c r="T31" s="45">
        <f t="shared" si="9"/>
        <v>43.29475833900613</v>
      </c>
      <c r="U31" s="45">
        <f t="shared" si="10"/>
        <v>65.33018867924528</v>
      </c>
      <c r="V31" s="47">
        <v>402.3</v>
      </c>
      <c r="W31" s="47">
        <v>109.7</v>
      </c>
      <c r="X31" s="47">
        <v>77.6</v>
      </c>
      <c r="Y31" s="45">
        <f t="shared" si="11"/>
        <v>27.26820780512056</v>
      </c>
      <c r="Z31" s="45">
        <f t="shared" si="12"/>
        <v>70.73837739288969</v>
      </c>
      <c r="AA31" s="47">
        <v>391.8</v>
      </c>
      <c r="AB31" s="47">
        <v>107.1</v>
      </c>
      <c r="AC31" s="47">
        <v>61</v>
      </c>
      <c r="AD31" s="45">
        <f t="shared" si="13"/>
        <v>27.335375191424195</v>
      </c>
      <c r="AE31" s="45">
        <f t="shared" si="14"/>
        <v>56.95611577964519</v>
      </c>
      <c r="AF31" s="47">
        <v>396.5</v>
      </c>
      <c r="AG31" s="47">
        <v>119.7</v>
      </c>
      <c r="AH31" s="47">
        <v>72.9</v>
      </c>
      <c r="AI31" s="47">
        <v>30.2</v>
      </c>
      <c r="AJ31" s="47">
        <v>60.9</v>
      </c>
    </row>
    <row r="32" spans="1:36" s="21" customFormat="1" ht="16.5">
      <c r="A32" s="50" t="s">
        <v>49</v>
      </c>
      <c r="B32" s="99">
        <v>1324.4</v>
      </c>
      <c r="C32" s="99">
        <v>390.6</v>
      </c>
      <c r="D32" s="99">
        <v>136.8</v>
      </c>
      <c r="E32" s="99">
        <v>29.5</v>
      </c>
      <c r="F32" s="99">
        <v>35</v>
      </c>
      <c r="G32" s="25">
        <v>1324.4</v>
      </c>
      <c r="H32" s="26">
        <v>390.6</v>
      </c>
      <c r="I32" s="26">
        <v>136.8</v>
      </c>
      <c r="J32" s="28">
        <f t="shared" si="5"/>
        <v>29.492600422832982</v>
      </c>
      <c r="K32" s="28">
        <f t="shared" si="6"/>
        <v>35.02304147465438</v>
      </c>
      <c r="L32" s="28">
        <v>1324.4</v>
      </c>
      <c r="M32" s="47">
        <v>390.6</v>
      </c>
      <c r="N32" s="47">
        <v>136.8</v>
      </c>
      <c r="O32" s="45">
        <f t="shared" si="7"/>
        <v>29.492600422832982</v>
      </c>
      <c r="P32" s="45">
        <f t="shared" si="8"/>
        <v>35.02304147465438</v>
      </c>
      <c r="Q32" s="47">
        <v>1468.9</v>
      </c>
      <c r="R32" s="47">
        <v>390.6</v>
      </c>
      <c r="S32" s="47">
        <v>139.4</v>
      </c>
      <c r="T32" s="45">
        <f t="shared" si="9"/>
        <v>26.591326843216013</v>
      </c>
      <c r="U32" s="45">
        <f t="shared" si="10"/>
        <v>35.688684075780856</v>
      </c>
      <c r="V32" s="47">
        <v>1468.9</v>
      </c>
      <c r="W32" s="47">
        <v>404.4</v>
      </c>
      <c r="X32" s="47">
        <v>141.5</v>
      </c>
      <c r="Y32" s="45">
        <f t="shared" si="11"/>
        <v>27.530805364558507</v>
      </c>
      <c r="Z32" s="45">
        <f t="shared" si="12"/>
        <v>34.990108803165185</v>
      </c>
      <c r="AA32" s="47">
        <v>1468.9</v>
      </c>
      <c r="AB32" s="47">
        <v>415.4</v>
      </c>
      <c r="AC32" s="47">
        <v>146.7</v>
      </c>
      <c r="AD32" s="45">
        <f t="shared" si="13"/>
        <v>28.279665055483694</v>
      </c>
      <c r="AE32" s="45">
        <f t="shared" si="14"/>
        <v>35.315358690418876</v>
      </c>
      <c r="AF32" s="47">
        <v>1470.1</v>
      </c>
      <c r="AG32" s="47">
        <v>431.5</v>
      </c>
      <c r="AH32" s="47">
        <v>149.2</v>
      </c>
      <c r="AI32" s="47">
        <v>29.4</v>
      </c>
      <c r="AJ32" s="47">
        <v>34.6</v>
      </c>
    </row>
    <row r="33" spans="1:36" s="21" customFormat="1" ht="16.5">
      <c r="A33" s="50" t="s">
        <v>50</v>
      </c>
      <c r="B33" s="99">
        <v>223.3</v>
      </c>
      <c r="C33" s="99">
        <v>101.7</v>
      </c>
      <c r="D33" s="99">
        <v>52.1</v>
      </c>
      <c r="E33" s="99">
        <v>45.5</v>
      </c>
      <c r="F33" s="99">
        <v>51.2</v>
      </c>
      <c r="G33" s="25">
        <v>229.9</v>
      </c>
      <c r="H33" s="26">
        <v>108.3</v>
      </c>
      <c r="I33" s="26">
        <v>55.8</v>
      </c>
      <c r="J33" s="28">
        <f t="shared" si="5"/>
        <v>47.107438016528924</v>
      </c>
      <c r="K33" s="28">
        <f t="shared" si="6"/>
        <v>51.52354570637119</v>
      </c>
      <c r="L33" s="28">
        <v>229.9</v>
      </c>
      <c r="M33" s="47">
        <v>108.3</v>
      </c>
      <c r="N33" s="47">
        <v>57.7</v>
      </c>
      <c r="O33" s="45">
        <f t="shared" si="7"/>
        <v>47.107438016528924</v>
      </c>
      <c r="P33" s="45">
        <f t="shared" si="8"/>
        <v>53.277931671283476</v>
      </c>
      <c r="Q33" s="47">
        <v>229.9</v>
      </c>
      <c r="R33" s="47">
        <v>108.9</v>
      </c>
      <c r="S33" s="47">
        <v>60</v>
      </c>
      <c r="T33" s="45">
        <f t="shared" si="9"/>
        <v>47.36842105263158</v>
      </c>
      <c r="U33" s="45">
        <f t="shared" si="10"/>
        <v>55.09641873278237</v>
      </c>
      <c r="V33" s="47">
        <v>229.9</v>
      </c>
      <c r="W33" s="47">
        <v>110.2</v>
      </c>
      <c r="X33" s="47">
        <v>61.3</v>
      </c>
      <c r="Y33" s="45">
        <f t="shared" si="11"/>
        <v>47.93388429752066</v>
      </c>
      <c r="Z33" s="45">
        <f t="shared" si="12"/>
        <v>55.62613430127041</v>
      </c>
      <c r="AA33" s="47">
        <v>229.9</v>
      </c>
      <c r="AB33" s="47">
        <v>111.5</v>
      </c>
      <c r="AC33" s="47">
        <v>62.6</v>
      </c>
      <c r="AD33" s="45">
        <f t="shared" si="13"/>
        <v>48.499347542409744</v>
      </c>
      <c r="AE33" s="45">
        <f t="shared" si="14"/>
        <v>56.14349775784754</v>
      </c>
      <c r="AF33" s="47">
        <v>229.9</v>
      </c>
      <c r="AG33" s="47">
        <v>115</v>
      </c>
      <c r="AH33" s="47">
        <v>62.6</v>
      </c>
      <c r="AI33" s="47">
        <v>50</v>
      </c>
      <c r="AJ33" s="47">
        <v>54.4</v>
      </c>
    </row>
    <row r="34" spans="1:36" s="21" customFormat="1" ht="16.5">
      <c r="A34" s="50" t="s">
        <v>51</v>
      </c>
      <c r="B34" s="99">
        <v>203</v>
      </c>
      <c r="C34" s="99">
        <v>67.5</v>
      </c>
      <c r="D34" s="99">
        <v>21.3</v>
      </c>
      <c r="E34" s="99">
        <v>33.3</v>
      </c>
      <c r="F34" s="99">
        <v>31.6</v>
      </c>
      <c r="G34" s="25">
        <v>203</v>
      </c>
      <c r="H34" s="26">
        <v>67.9</v>
      </c>
      <c r="I34" s="26">
        <v>25.3</v>
      </c>
      <c r="J34" s="28">
        <f t="shared" si="5"/>
        <v>33.44827586206897</v>
      </c>
      <c r="K34" s="28">
        <f t="shared" si="6"/>
        <v>37.26067746686303</v>
      </c>
      <c r="L34" s="28">
        <v>203</v>
      </c>
      <c r="M34" s="47">
        <v>68.2</v>
      </c>
      <c r="N34" s="47">
        <v>25.7</v>
      </c>
      <c r="O34" s="45">
        <f t="shared" si="7"/>
        <v>33.59605911330049</v>
      </c>
      <c r="P34" s="45">
        <f t="shared" si="8"/>
        <v>37.683284457478</v>
      </c>
      <c r="Q34" s="47">
        <v>203.6</v>
      </c>
      <c r="R34" s="47">
        <v>69.2</v>
      </c>
      <c r="S34" s="47">
        <v>25.7</v>
      </c>
      <c r="T34" s="45">
        <f t="shared" si="9"/>
        <v>33.988212180746565</v>
      </c>
      <c r="U34" s="45">
        <f t="shared" si="10"/>
        <v>37.138728323699425</v>
      </c>
      <c r="V34" s="47">
        <v>200.2</v>
      </c>
      <c r="W34" s="47">
        <v>65.8</v>
      </c>
      <c r="X34" s="47">
        <v>25.7</v>
      </c>
      <c r="Y34" s="45">
        <f t="shared" si="11"/>
        <v>32.86713286713287</v>
      </c>
      <c r="Z34" s="45">
        <f t="shared" si="12"/>
        <v>39.05775075987842</v>
      </c>
      <c r="AA34" s="47">
        <v>221.5</v>
      </c>
      <c r="AB34" s="47">
        <v>106.8</v>
      </c>
      <c r="AC34" s="47">
        <v>56.5</v>
      </c>
      <c r="AD34" s="45">
        <f t="shared" si="13"/>
        <v>48.21670428893905</v>
      </c>
      <c r="AE34" s="45">
        <f t="shared" si="14"/>
        <v>52.90262172284644</v>
      </c>
      <c r="AF34" s="47">
        <v>234.7</v>
      </c>
      <c r="AG34" s="47">
        <v>109.4</v>
      </c>
      <c r="AH34" s="47">
        <v>64</v>
      </c>
      <c r="AI34" s="47">
        <v>46.6</v>
      </c>
      <c r="AJ34" s="47">
        <v>58.5</v>
      </c>
    </row>
    <row r="35" spans="1:36" s="21" customFormat="1" ht="16.5">
      <c r="A35" s="50" t="s">
        <v>52</v>
      </c>
      <c r="B35" s="99">
        <v>654.4</v>
      </c>
      <c r="C35" s="99">
        <v>208.7</v>
      </c>
      <c r="D35" s="99">
        <v>67.1</v>
      </c>
      <c r="E35" s="99">
        <v>31.9</v>
      </c>
      <c r="F35" s="99">
        <v>32.2</v>
      </c>
      <c r="G35" s="25">
        <v>654</v>
      </c>
      <c r="H35" s="26">
        <v>210.5</v>
      </c>
      <c r="I35" s="26">
        <v>71.6</v>
      </c>
      <c r="J35" s="28">
        <f t="shared" si="5"/>
        <v>32.186544342507645</v>
      </c>
      <c r="K35" s="28">
        <f t="shared" si="6"/>
        <v>34.01425178147268</v>
      </c>
      <c r="L35" s="28">
        <v>655.5</v>
      </c>
      <c r="M35" s="47">
        <v>249.3</v>
      </c>
      <c r="N35" s="47">
        <v>75.2</v>
      </c>
      <c r="O35" s="45">
        <f t="shared" si="7"/>
        <v>38.03203661327231</v>
      </c>
      <c r="P35" s="45">
        <f t="shared" si="8"/>
        <v>30.16446048937024</v>
      </c>
      <c r="Q35" s="47">
        <v>660.9</v>
      </c>
      <c r="R35" s="47">
        <v>250.1</v>
      </c>
      <c r="S35" s="47">
        <v>76.6</v>
      </c>
      <c r="T35" s="45">
        <f t="shared" si="9"/>
        <v>37.84233620820094</v>
      </c>
      <c r="U35" s="45">
        <f t="shared" si="10"/>
        <v>30.627748900439823</v>
      </c>
      <c r="V35" s="47">
        <v>658.9</v>
      </c>
      <c r="W35" s="47">
        <v>257.1</v>
      </c>
      <c r="X35" s="47">
        <v>81</v>
      </c>
      <c r="Y35" s="45">
        <f t="shared" si="11"/>
        <v>39.0195780846866</v>
      </c>
      <c r="Z35" s="45">
        <f t="shared" si="12"/>
        <v>31.505250875145858</v>
      </c>
      <c r="AA35" s="47">
        <v>658.9</v>
      </c>
      <c r="AB35" s="47">
        <v>261.8</v>
      </c>
      <c r="AC35" s="47">
        <v>113.5</v>
      </c>
      <c r="AD35" s="45">
        <f t="shared" si="13"/>
        <v>39.73288814691152</v>
      </c>
      <c r="AE35" s="45">
        <f t="shared" si="14"/>
        <v>43.353705118411</v>
      </c>
      <c r="AF35" s="47">
        <v>669.2</v>
      </c>
      <c r="AG35" s="47">
        <v>268.1</v>
      </c>
      <c r="AH35" s="47">
        <v>95.6</v>
      </c>
      <c r="AI35" s="47">
        <v>40.1</v>
      </c>
      <c r="AJ35" s="47">
        <v>35.7</v>
      </c>
    </row>
    <row r="36" spans="1:36" s="21" customFormat="1" ht="16.5">
      <c r="A36" s="50" t="s">
        <v>53</v>
      </c>
      <c r="B36" s="99">
        <v>413.4</v>
      </c>
      <c r="C36" s="99">
        <v>117.4</v>
      </c>
      <c r="D36" s="99">
        <v>63.9</v>
      </c>
      <c r="E36" s="99">
        <v>28.4</v>
      </c>
      <c r="F36" s="99">
        <v>54.4</v>
      </c>
      <c r="G36" s="25">
        <v>413.4</v>
      </c>
      <c r="H36" s="26">
        <v>126.5</v>
      </c>
      <c r="I36" s="26">
        <v>64.9</v>
      </c>
      <c r="J36" s="28">
        <f t="shared" si="5"/>
        <v>30.59990324141268</v>
      </c>
      <c r="K36" s="28">
        <f t="shared" si="6"/>
        <v>51.30434782608696</v>
      </c>
      <c r="L36" s="28">
        <v>413.4</v>
      </c>
      <c r="M36" s="47">
        <v>132.8</v>
      </c>
      <c r="N36" s="47">
        <v>64.9</v>
      </c>
      <c r="O36" s="45">
        <f t="shared" si="7"/>
        <v>32.12385099177553</v>
      </c>
      <c r="P36" s="45">
        <f t="shared" si="8"/>
        <v>48.87048192771085</v>
      </c>
      <c r="Q36" s="47">
        <v>413.4</v>
      </c>
      <c r="R36" s="47">
        <v>140.4</v>
      </c>
      <c r="S36" s="47">
        <v>64.9</v>
      </c>
      <c r="T36" s="45">
        <f t="shared" si="9"/>
        <v>33.9622641509434</v>
      </c>
      <c r="U36" s="45">
        <f t="shared" si="10"/>
        <v>46.22507122507123</v>
      </c>
      <c r="V36" s="47">
        <v>413.4</v>
      </c>
      <c r="W36" s="47">
        <v>148.5</v>
      </c>
      <c r="X36" s="47">
        <v>64.9</v>
      </c>
      <c r="Y36" s="45">
        <f t="shared" si="11"/>
        <v>35.92162554426706</v>
      </c>
      <c r="Z36" s="45">
        <f t="shared" si="12"/>
        <v>43.7037037037037</v>
      </c>
      <c r="AA36" s="47">
        <v>420.2</v>
      </c>
      <c r="AB36" s="47">
        <v>156</v>
      </c>
      <c r="AC36" s="47">
        <v>64.9</v>
      </c>
      <c r="AD36" s="45">
        <f t="shared" si="13"/>
        <v>37.12517848643503</v>
      </c>
      <c r="AE36" s="45">
        <f t="shared" si="14"/>
        <v>41.6025641025641</v>
      </c>
      <c r="AF36" s="47">
        <v>420.2</v>
      </c>
      <c r="AG36" s="47">
        <v>163.7</v>
      </c>
      <c r="AH36" s="47">
        <v>64.9</v>
      </c>
      <c r="AI36" s="47">
        <v>39</v>
      </c>
      <c r="AJ36" s="47">
        <v>39.6</v>
      </c>
    </row>
    <row r="37" spans="1:36" s="21" customFormat="1" ht="16.5">
      <c r="A37" s="50" t="s">
        <v>54</v>
      </c>
      <c r="B37" s="99">
        <v>260</v>
      </c>
      <c r="C37" s="99">
        <v>46.7</v>
      </c>
      <c r="D37" s="99">
        <v>39.7</v>
      </c>
      <c r="E37" s="99">
        <v>180</v>
      </c>
      <c r="F37" s="99">
        <v>85</v>
      </c>
      <c r="G37" s="25">
        <v>260</v>
      </c>
      <c r="H37" s="26">
        <v>46.7</v>
      </c>
      <c r="I37" s="26">
        <v>39.7</v>
      </c>
      <c r="J37" s="28">
        <f t="shared" si="5"/>
        <v>17.961538461538463</v>
      </c>
      <c r="K37" s="28">
        <f t="shared" si="6"/>
        <v>85.01070663811564</v>
      </c>
      <c r="L37" s="28">
        <v>260</v>
      </c>
      <c r="M37" s="47">
        <v>46.7</v>
      </c>
      <c r="N37" s="47">
        <v>39.7</v>
      </c>
      <c r="O37" s="45">
        <f t="shared" si="7"/>
        <v>17.961538461538463</v>
      </c>
      <c r="P37" s="45">
        <f t="shared" si="8"/>
        <v>85.01070663811564</v>
      </c>
      <c r="Q37" s="47">
        <v>260</v>
      </c>
      <c r="R37" s="47">
        <v>61.5</v>
      </c>
      <c r="S37" s="47">
        <v>53.2</v>
      </c>
      <c r="T37" s="45">
        <f t="shared" si="9"/>
        <v>23.653846153846153</v>
      </c>
      <c r="U37" s="45">
        <f t="shared" si="10"/>
        <v>86.50406504065042</v>
      </c>
      <c r="V37" s="47">
        <v>260</v>
      </c>
      <c r="W37" s="47">
        <v>66</v>
      </c>
      <c r="X37" s="47">
        <v>53.2</v>
      </c>
      <c r="Y37" s="45">
        <f t="shared" si="11"/>
        <v>25.384615384615383</v>
      </c>
      <c r="Z37" s="45">
        <f t="shared" si="12"/>
        <v>80.60606060606061</v>
      </c>
      <c r="AA37" s="47">
        <v>260</v>
      </c>
      <c r="AB37" s="47">
        <v>66</v>
      </c>
      <c r="AC37" s="47">
        <v>53.2</v>
      </c>
      <c r="AD37" s="45">
        <f t="shared" si="13"/>
        <v>25.384615384615383</v>
      </c>
      <c r="AE37" s="45">
        <f t="shared" si="14"/>
        <v>80.60606060606061</v>
      </c>
      <c r="AF37" s="47">
        <v>260</v>
      </c>
      <c r="AG37" s="47">
        <v>67.1</v>
      </c>
      <c r="AH37" s="47">
        <v>53.2</v>
      </c>
      <c r="AI37" s="47">
        <v>25.8</v>
      </c>
      <c r="AJ37" s="47">
        <v>79.3</v>
      </c>
    </row>
    <row r="38" spans="1:36" s="21" customFormat="1" ht="16.5">
      <c r="A38" s="50" t="s">
        <v>55</v>
      </c>
      <c r="B38" s="99">
        <v>393.1</v>
      </c>
      <c r="C38" s="99">
        <v>166.6</v>
      </c>
      <c r="D38" s="99">
        <v>131.7</v>
      </c>
      <c r="E38" s="99">
        <v>42.4</v>
      </c>
      <c r="F38" s="99">
        <v>79.1</v>
      </c>
      <c r="G38" s="25">
        <v>411</v>
      </c>
      <c r="H38" s="26">
        <v>170.7</v>
      </c>
      <c r="I38" s="26">
        <v>134.7</v>
      </c>
      <c r="J38" s="28">
        <f t="shared" si="5"/>
        <v>41.53284671532846</v>
      </c>
      <c r="K38" s="28">
        <f t="shared" si="6"/>
        <v>78.9103690685413</v>
      </c>
      <c r="L38" s="28">
        <v>411</v>
      </c>
      <c r="M38" s="47">
        <v>173.6</v>
      </c>
      <c r="N38" s="47">
        <v>143.1</v>
      </c>
      <c r="O38" s="45">
        <f t="shared" si="7"/>
        <v>42.23844282238443</v>
      </c>
      <c r="P38" s="45">
        <f t="shared" si="8"/>
        <v>82.43087557603687</v>
      </c>
      <c r="Q38" s="47">
        <v>397.2</v>
      </c>
      <c r="R38" s="47">
        <v>175.3</v>
      </c>
      <c r="S38" s="47">
        <v>168.9</v>
      </c>
      <c r="T38" s="45">
        <f t="shared" si="9"/>
        <v>44.13393756294059</v>
      </c>
      <c r="U38" s="45">
        <f t="shared" si="10"/>
        <v>96.34911580148317</v>
      </c>
      <c r="V38" s="47">
        <v>397.2</v>
      </c>
      <c r="W38" s="47">
        <v>181.6</v>
      </c>
      <c r="X38" s="47">
        <v>171</v>
      </c>
      <c r="Y38" s="45">
        <f t="shared" si="11"/>
        <v>45.720040281973816</v>
      </c>
      <c r="Z38" s="45">
        <f t="shared" si="12"/>
        <v>94.16299559471366</v>
      </c>
      <c r="AA38" s="47">
        <v>397.2</v>
      </c>
      <c r="AB38" s="47">
        <v>184.7</v>
      </c>
      <c r="AC38" s="47">
        <v>171</v>
      </c>
      <c r="AD38" s="45">
        <f t="shared" si="13"/>
        <v>46.50050352467271</v>
      </c>
      <c r="AE38" s="45">
        <f t="shared" si="14"/>
        <v>92.58256632376828</v>
      </c>
      <c r="AF38" s="47">
        <v>397.2</v>
      </c>
      <c r="AG38" s="47">
        <v>193.7</v>
      </c>
      <c r="AH38" s="47">
        <v>171</v>
      </c>
      <c r="AI38" s="47">
        <v>48.8</v>
      </c>
      <c r="AJ38" s="47">
        <v>88.3</v>
      </c>
    </row>
    <row r="39" spans="1:36" s="21" customFormat="1" ht="16.5">
      <c r="A39" s="50" t="s">
        <v>56</v>
      </c>
      <c r="B39" s="99">
        <v>447.8</v>
      </c>
      <c r="C39" s="99">
        <v>115.4</v>
      </c>
      <c r="D39" s="99">
        <v>68.8</v>
      </c>
      <c r="E39" s="99">
        <v>25.8</v>
      </c>
      <c r="F39" s="99">
        <v>59.6</v>
      </c>
      <c r="G39" s="25">
        <v>451.9</v>
      </c>
      <c r="H39" s="26">
        <v>111.7</v>
      </c>
      <c r="I39" s="26">
        <v>75.3</v>
      </c>
      <c r="J39" s="28">
        <f t="shared" si="5"/>
        <v>24.717857933171057</v>
      </c>
      <c r="K39" s="28">
        <f t="shared" si="6"/>
        <v>67.41271262309758</v>
      </c>
      <c r="L39" s="28">
        <v>468.6</v>
      </c>
      <c r="M39" s="47">
        <v>122.2</v>
      </c>
      <c r="N39" s="47">
        <v>76.2</v>
      </c>
      <c r="O39" s="45">
        <f t="shared" si="7"/>
        <v>26.07767819035425</v>
      </c>
      <c r="P39" s="45">
        <f t="shared" si="8"/>
        <v>62.35679214402619</v>
      </c>
      <c r="Q39" s="47">
        <v>469.9</v>
      </c>
      <c r="R39" s="47">
        <v>122.2</v>
      </c>
      <c r="S39" s="47">
        <v>78.2</v>
      </c>
      <c r="T39" s="45">
        <f t="shared" si="9"/>
        <v>26.005533092147264</v>
      </c>
      <c r="U39" s="45">
        <f t="shared" si="10"/>
        <v>63.99345335515548</v>
      </c>
      <c r="V39" s="47">
        <v>464.6</v>
      </c>
      <c r="W39" s="47">
        <v>122.2</v>
      </c>
      <c r="X39" s="47">
        <v>78.2</v>
      </c>
      <c r="Y39" s="45">
        <f t="shared" si="11"/>
        <v>26.302195436935</v>
      </c>
      <c r="Z39" s="45">
        <f t="shared" si="12"/>
        <v>63.99345335515548</v>
      </c>
      <c r="AA39" s="47">
        <v>467.1</v>
      </c>
      <c r="AB39" s="47">
        <v>122.2</v>
      </c>
      <c r="AC39" s="47">
        <v>78.2</v>
      </c>
      <c r="AD39" s="45">
        <f t="shared" si="13"/>
        <v>26.16142153714408</v>
      </c>
      <c r="AE39" s="45">
        <f t="shared" si="14"/>
        <v>63.99345335515548</v>
      </c>
      <c r="AF39" s="47">
        <v>470.4</v>
      </c>
      <c r="AG39" s="47">
        <v>123.4</v>
      </c>
      <c r="AH39" s="47">
        <v>78.2</v>
      </c>
      <c r="AI39" s="47">
        <v>26.2</v>
      </c>
      <c r="AJ39" s="47">
        <v>63.4</v>
      </c>
    </row>
    <row r="40" spans="1:36" s="21" customFormat="1" ht="16.5">
      <c r="A40" s="50" t="s">
        <v>57</v>
      </c>
      <c r="B40" s="99">
        <v>297.7</v>
      </c>
      <c r="C40" s="99">
        <v>116.6</v>
      </c>
      <c r="D40" s="99">
        <v>116.6</v>
      </c>
      <c r="E40" s="99">
        <v>39.2</v>
      </c>
      <c r="F40" s="99">
        <v>100</v>
      </c>
      <c r="G40" s="25">
        <v>297.7</v>
      </c>
      <c r="H40" s="26">
        <v>116.6</v>
      </c>
      <c r="I40" s="26">
        <v>116.6</v>
      </c>
      <c r="J40" s="28">
        <f t="shared" si="5"/>
        <v>39.166946590527374</v>
      </c>
      <c r="K40" s="28">
        <f t="shared" si="6"/>
        <v>100</v>
      </c>
      <c r="L40" s="28">
        <v>299.6</v>
      </c>
      <c r="M40" s="47">
        <v>120</v>
      </c>
      <c r="N40" s="47">
        <v>120</v>
      </c>
      <c r="O40" s="45">
        <f t="shared" si="7"/>
        <v>40.053404539385845</v>
      </c>
      <c r="P40" s="45">
        <f t="shared" si="8"/>
        <v>100</v>
      </c>
      <c r="Q40" s="47">
        <v>299.8</v>
      </c>
      <c r="R40" s="47">
        <v>122.2</v>
      </c>
      <c r="S40" s="47">
        <v>122.2</v>
      </c>
      <c r="T40" s="45">
        <f t="shared" si="9"/>
        <v>40.760507004669776</v>
      </c>
      <c r="U40" s="45">
        <f t="shared" si="10"/>
        <v>100</v>
      </c>
      <c r="V40" s="47">
        <v>300.8</v>
      </c>
      <c r="W40" s="47">
        <v>125.2</v>
      </c>
      <c r="X40" s="47">
        <v>125.2</v>
      </c>
      <c r="Y40" s="45">
        <f t="shared" si="11"/>
        <v>41.62234042553191</v>
      </c>
      <c r="Z40" s="45">
        <f t="shared" si="12"/>
        <v>100</v>
      </c>
      <c r="AA40" s="47">
        <v>306.9</v>
      </c>
      <c r="AB40" s="47">
        <v>134.5</v>
      </c>
      <c r="AC40" s="47">
        <v>134.5</v>
      </c>
      <c r="AD40" s="45">
        <f t="shared" si="13"/>
        <v>43.825350276963185</v>
      </c>
      <c r="AE40" s="45">
        <f t="shared" si="14"/>
        <v>100</v>
      </c>
      <c r="AF40" s="47">
        <v>306.1</v>
      </c>
      <c r="AG40" s="47">
        <v>135.3</v>
      </c>
      <c r="AH40" s="47">
        <v>135.3</v>
      </c>
      <c r="AI40" s="47">
        <v>44.2</v>
      </c>
      <c r="AJ40" s="47">
        <v>100</v>
      </c>
    </row>
    <row r="41" spans="1:36" s="21" customFormat="1" ht="16.5">
      <c r="A41" s="68" t="s">
        <v>58</v>
      </c>
      <c r="B41" s="100">
        <v>267.1</v>
      </c>
      <c r="C41" s="100">
        <v>75.8</v>
      </c>
      <c r="D41" s="100">
        <v>42.9</v>
      </c>
      <c r="E41" s="100">
        <v>28.4</v>
      </c>
      <c r="F41" s="100">
        <v>56.6</v>
      </c>
      <c r="G41" s="53">
        <v>267.1</v>
      </c>
      <c r="H41" s="54">
        <v>75.8</v>
      </c>
      <c r="I41" s="54">
        <v>42.9</v>
      </c>
      <c r="J41" s="60">
        <f t="shared" si="5"/>
        <v>28.37888431299139</v>
      </c>
      <c r="K41" s="60">
        <f t="shared" si="6"/>
        <v>56.596306068601585</v>
      </c>
      <c r="L41" s="60">
        <v>269.1</v>
      </c>
      <c r="M41" s="69">
        <v>78.9</v>
      </c>
      <c r="N41" s="69">
        <v>45.4</v>
      </c>
      <c r="O41" s="70">
        <f t="shared" si="7"/>
        <v>29.31995540691193</v>
      </c>
      <c r="P41" s="70">
        <f t="shared" si="8"/>
        <v>57.54119138149556</v>
      </c>
      <c r="Q41" s="69">
        <v>280.9</v>
      </c>
      <c r="R41" s="69">
        <v>82.6</v>
      </c>
      <c r="S41" s="69">
        <v>49.3</v>
      </c>
      <c r="T41" s="70">
        <f t="shared" si="9"/>
        <v>29.405482378070484</v>
      </c>
      <c r="U41" s="70">
        <f t="shared" si="10"/>
        <v>59.68523002421308</v>
      </c>
      <c r="V41" s="69">
        <v>279.8</v>
      </c>
      <c r="W41" s="69">
        <v>85.9</v>
      </c>
      <c r="X41" s="69">
        <v>50.9</v>
      </c>
      <c r="Y41" s="70">
        <f t="shared" si="11"/>
        <v>30.70050035739814</v>
      </c>
      <c r="Z41" s="70">
        <f t="shared" si="12"/>
        <v>59.25494761350407</v>
      </c>
      <c r="AA41" s="69">
        <v>279.8</v>
      </c>
      <c r="AB41" s="69">
        <v>85.9</v>
      </c>
      <c r="AC41" s="69">
        <v>50.9</v>
      </c>
      <c r="AD41" s="70">
        <f t="shared" si="13"/>
        <v>30.70050035739814</v>
      </c>
      <c r="AE41" s="70">
        <f t="shared" si="14"/>
        <v>59.25494761350407</v>
      </c>
      <c r="AF41" s="69">
        <v>279.8</v>
      </c>
      <c r="AG41" s="69">
        <v>85.9</v>
      </c>
      <c r="AH41" s="69">
        <v>50.9</v>
      </c>
      <c r="AI41" s="69">
        <v>30.7</v>
      </c>
      <c r="AJ41" s="69">
        <v>59.3</v>
      </c>
    </row>
    <row r="42" spans="1:13" s="81" customFormat="1" ht="15.75">
      <c r="A42" s="74" t="s">
        <v>77</v>
      </c>
      <c r="B42" s="74"/>
      <c r="C42" s="74"/>
      <c r="D42" s="74"/>
      <c r="E42" s="74"/>
      <c r="F42" s="74"/>
      <c r="G42" s="75"/>
      <c r="H42" s="76"/>
      <c r="I42" s="76"/>
      <c r="J42" s="77"/>
      <c r="K42" s="78"/>
      <c r="L42" s="79"/>
      <c r="M42" s="80"/>
    </row>
    <row r="43" spans="1:13" s="88" customFormat="1" ht="15.75">
      <c r="A43" s="74" t="s">
        <v>78</v>
      </c>
      <c r="B43" s="74"/>
      <c r="C43" s="74"/>
      <c r="D43" s="74"/>
      <c r="E43" s="74"/>
      <c r="F43" s="74"/>
      <c r="G43" s="82"/>
      <c r="H43" s="83"/>
      <c r="I43" s="83"/>
      <c r="J43" s="84"/>
      <c r="K43" s="85"/>
      <c r="L43" s="86"/>
      <c r="M43" s="87"/>
    </row>
    <row r="44" spans="1:12" ht="16.5">
      <c r="A44" s="24"/>
      <c r="B44" s="24"/>
      <c r="C44" s="24"/>
      <c r="D44" s="24"/>
      <c r="E44" s="24"/>
      <c r="F44" s="24"/>
      <c r="G44" s="25"/>
      <c r="H44" s="26"/>
      <c r="I44" s="6"/>
      <c r="J44" s="18"/>
      <c r="K44" s="19"/>
      <c r="L44" s="19"/>
    </row>
    <row r="45" spans="1:12" ht="16.5">
      <c r="A45" s="24"/>
      <c r="B45" s="24"/>
      <c r="C45" s="24"/>
      <c r="D45" s="24"/>
      <c r="E45" s="24"/>
      <c r="F45" s="24"/>
      <c r="G45" s="25"/>
      <c r="H45" s="26"/>
      <c r="I45" s="6"/>
      <c r="J45" s="18"/>
      <c r="K45" s="19"/>
      <c r="L45" s="19"/>
    </row>
    <row r="46" spans="1:12" ht="16.5">
      <c r="A46" s="24"/>
      <c r="B46" s="24"/>
      <c r="C46" s="24"/>
      <c r="D46" s="24"/>
      <c r="E46" s="24"/>
      <c r="F46" s="24"/>
      <c r="G46" s="25"/>
      <c r="H46" s="26"/>
      <c r="I46" s="6"/>
      <c r="J46" s="18"/>
      <c r="K46" s="19"/>
      <c r="L46" s="19"/>
    </row>
    <row r="47" spans="1:8" ht="35.25" customHeight="1">
      <c r="A47" s="24"/>
      <c r="B47" s="24"/>
      <c r="C47" s="24"/>
      <c r="D47" s="24"/>
      <c r="E47" s="24"/>
      <c r="F47" s="24"/>
      <c r="G47" s="25"/>
      <c r="H47" s="21"/>
    </row>
    <row r="48" spans="1:8" ht="16.5">
      <c r="A48" s="21"/>
      <c r="B48" s="21"/>
      <c r="C48" s="21"/>
      <c r="D48" s="21"/>
      <c r="E48" s="21"/>
      <c r="F48" s="21"/>
      <c r="G48" s="41"/>
      <c r="H48" s="42"/>
    </row>
    <row r="49" spans="1:8" ht="12.75" customHeight="1">
      <c r="A49" s="40"/>
      <c r="B49" s="40"/>
      <c r="C49" s="40"/>
      <c r="D49" s="40"/>
      <c r="E49" s="40"/>
      <c r="F49" s="40"/>
      <c r="G49" s="43"/>
      <c r="H49" s="43"/>
    </row>
    <row r="50" spans="1:6" ht="18">
      <c r="A50" s="43"/>
      <c r="B50" s="43"/>
      <c r="C50" s="43"/>
      <c r="D50" s="43"/>
      <c r="E50" s="43"/>
      <c r="F50" s="43"/>
    </row>
  </sheetData>
  <sheetProtection/>
  <mergeCells count="59">
    <mergeCell ref="AA8:AA10"/>
    <mergeCell ref="V5:Z6"/>
    <mergeCell ref="W9:W10"/>
    <mergeCell ref="X9:X10"/>
    <mergeCell ref="AB9:AB10"/>
    <mergeCell ref="AC9:AC10"/>
    <mergeCell ref="AA7:AC7"/>
    <mergeCell ref="AA5:AE6"/>
    <mergeCell ref="AD7:AD10"/>
    <mergeCell ref="AE7:AE10"/>
    <mergeCell ref="Q5:U6"/>
    <mergeCell ref="R9:R10"/>
    <mergeCell ref="S9:S10"/>
    <mergeCell ref="Q7:S7"/>
    <mergeCell ref="T7:T10"/>
    <mergeCell ref="U7:U10"/>
    <mergeCell ref="Q8:Q10"/>
    <mergeCell ref="G5:K6"/>
    <mergeCell ref="A5:A10"/>
    <mergeCell ref="L5:P6"/>
    <mergeCell ref="M9:M10"/>
    <mergeCell ref="N9:N10"/>
    <mergeCell ref="O7:O10"/>
    <mergeCell ref="P7:P10"/>
    <mergeCell ref="H8:I8"/>
    <mergeCell ref="J7:J10"/>
    <mergeCell ref="K7:K10"/>
    <mergeCell ref="L7:N7"/>
    <mergeCell ref="L8:L10"/>
    <mergeCell ref="M8:N8"/>
    <mergeCell ref="H9:H10"/>
    <mergeCell ref="I9:I10"/>
    <mergeCell ref="B5:F6"/>
    <mergeCell ref="AB8:AC8"/>
    <mergeCell ref="R8:S8"/>
    <mergeCell ref="V7:X7"/>
    <mergeCell ref="Y7:Y10"/>
    <mergeCell ref="Z7:Z10"/>
    <mergeCell ref="V8:V10"/>
    <mergeCell ref="W8:X8"/>
    <mergeCell ref="G7:I7"/>
    <mergeCell ref="G8:G10"/>
    <mergeCell ref="F7:F10"/>
    <mergeCell ref="E7:E10"/>
    <mergeCell ref="B7:D7"/>
    <mergeCell ref="B8:B10"/>
    <mergeCell ref="C8:D8"/>
    <mergeCell ref="D9:D10"/>
    <mergeCell ref="C9:C10"/>
    <mergeCell ref="A2:AJ2"/>
    <mergeCell ref="A3:AJ3"/>
    <mergeCell ref="AI7:AI10"/>
    <mergeCell ref="AF5:AJ6"/>
    <mergeCell ref="AF7:AH7"/>
    <mergeCell ref="AG8:AH8"/>
    <mergeCell ref="AF8:AF10"/>
    <mergeCell ref="AG9:AG10"/>
    <mergeCell ref="AH9:AH10"/>
    <mergeCell ref="AJ7:AJ10"/>
  </mergeCells>
  <hyperlinks>
    <hyperlink ref="A1" location="Содержание!A1" display="Содержание"/>
  </hyperlinks>
  <printOptions/>
  <pageMargins left="0.7" right="0.7" top="0.75" bottom="0.75" header="0.3" footer="0.3"/>
  <pageSetup fitToWidth="0" fitToHeight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Troshina</dc:creator>
  <cp:keywords/>
  <dc:description/>
  <cp:lastModifiedBy>Пирогов Александр Владимирович</cp:lastModifiedBy>
  <cp:lastPrinted>2024-06-14T06:19:57Z</cp:lastPrinted>
  <dcterms:created xsi:type="dcterms:W3CDTF">2014-10-02T11:39:11Z</dcterms:created>
  <dcterms:modified xsi:type="dcterms:W3CDTF">2024-06-14T06:27:12Z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