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/>
  <c r="L11" i="1"/>
  <c r="L12" i="1"/>
  <c r="L13" i="1"/>
  <c r="L14" i="1"/>
  <c r="L15" i="1"/>
  <c r="L16" i="1"/>
  <c r="L17" i="1"/>
  <c r="L22" i="1"/>
  <c r="L5" i="1"/>
</calcChain>
</file>

<file path=xl/sharedStrings.xml><?xml version="1.0" encoding="utf-8"?>
<sst xmlns="http://schemas.openxmlformats.org/spreadsheetml/2006/main" count="139" uniqueCount="52">
  <si>
    <r>
      <t>ПРОДАНО ТОВАРОВ НЕСОБСТВЕННОГО ПРОИЗВОДСТВА МАЛЫМИ ПРЕДПРИЯТИЯМИ
(без микропредприятий) по видам экономической деятельности  (по ОКВЭД2)</t>
    </r>
    <r>
      <rPr>
        <b/>
        <vertAlign val="superscript"/>
        <sz val="11"/>
        <rFont val="Arial Narrow"/>
        <family val="2"/>
        <charset val="204"/>
      </rPr>
      <t>1)</t>
    </r>
  </si>
  <si>
    <t>(в фактически действовавших ценах; тыс рублей)</t>
  </si>
  <si>
    <t>Наименование вида деятельности</t>
  </si>
  <si>
    <t>2022 г.</t>
  </si>
  <si>
    <t>2023 г.</t>
  </si>
  <si>
    <t xml:space="preserve">январь-март </t>
  </si>
  <si>
    <t>январь-сентябрь</t>
  </si>
  <si>
    <t>январь-декабрь</t>
  </si>
  <si>
    <t>Всего по обследуемым видам экономической деятельности</t>
  </si>
  <si>
    <t>Сельское, лесное хозяйство, охота, рыболовство и рыбоводство</t>
  </si>
  <si>
    <t>Добыча полезных ископаемых</t>
  </si>
  <si>
    <t>…</t>
  </si>
  <si>
    <t>Обрабатывающие производства</t>
  </si>
  <si>
    <t>Обеспечение электрической энергией, газом и паром; кондиционирование воздуха</t>
  </si>
  <si>
    <t>-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</si>
  <si>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</si>
  <si>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</si>
  <si>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</si>
  <si>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</si>
  <si>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</si>
  <si>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</si>
  <si>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</si>
  <si>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</si>
  <si>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</si>
  <si>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</si>
  <si>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</si>
  <si>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</si>
  <si>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</si>
  <si>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r>
      <rPr>
        <vertAlign val="superscript"/>
        <sz val="10"/>
        <color rgb="FF000000"/>
        <rFont val="Arial Narrow"/>
        <family val="2"/>
        <charset val="204"/>
      </rPr>
      <t>1)</t>
    </r>
    <r>
      <rPr>
        <sz val="10"/>
        <color indexed="8"/>
        <rFont val="Arial Narrow"/>
        <family val="2"/>
        <charset val="204"/>
      </rPr>
      <t>Данные сформированы на основе проведенных выборочных обследований малых предприятий (без микропредприятий) по ф.№ ПМ "Сведения об основных показателях деятельности малого предприятия"</t>
    </r>
  </si>
  <si>
    <t>январь-март</t>
  </si>
  <si>
    <t>январь-июнь</t>
  </si>
  <si>
    <t>январь -июнь</t>
  </si>
  <si>
    <t>101.АГ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</si>
  <si>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</si>
  <si>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</si>
  <si>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</si>
  <si>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</si>
  <si>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</si>
  <si>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</si>
  <si>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</si>
  <si>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</si>
  <si>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</si>
  <si>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</si>
  <si>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</si>
  <si>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</si>
  <si>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</si>
  <si>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P</t>
  </si>
  <si>
    <t>Q</t>
  </si>
  <si>
    <t>R</t>
  </si>
  <si>
    <t>S</t>
  </si>
  <si>
    <t>...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 ноября 2007 №282-ФЗ "Об официальном статистическом учете и системе государственной статистики в Российской Федерации" (п. 5 ст. 4; ч. 1 ст. 9).</t>
  </si>
  <si>
    <t>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</si>
</sst>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b/>
      <vertAlign val="superscript"/>
      <sz val="11"/>
      <name val="Arial Narrow"/>
      <family val="2"/>
      <charset val="204"/>
    </font>
    <font>
      <sz val="11"/>
      <name val="Arial Narrow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vertAlign val="superscript"/>
      <sz val="10"/>
      <color rgb="FF00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2">
    <xf numFmtId="0" fontId="0" fillId="0" borderId="0" xfId="0"/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0" xfId="1" applyFont="1"/>
    <xf numFmtId="0" fontId="9" fillId="2" borderId="0" xfId="2" applyFont="1" applyFill="1" applyAlignment="1">
      <alignment wrapText="1"/>
    </xf>
    <xf numFmtId="3" fontId="9" fillId="2" borderId="0" xfId="0" applyNumberFormat="1" applyFont="1" applyFill="1" applyAlignment="1">
      <alignment horizontal="right" wrapText="1" indent="1"/>
    </xf>
    <xf numFmtId="0" fontId="7" fillId="2" borderId="0" xfId="2" applyFont="1" applyFill="1" applyAlignment="1">
      <alignment wrapText="1"/>
    </xf>
    <xf numFmtId="3" fontId="7" fillId="2" borderId="0" xfId="0" applyNumberFormat="1" applyFont="1" applyFill="1" applyAlignment="1">
      <alignment horizontal="right" wrapText="1" indent="1"/>
    </xf>
    <xf numFmtId="0" fontId="3" fillId="0" borderId="0" xfId="1" applyFont="1" applyAlignment="1">
      <alignment horizontal="left"/>
    </xf>
    <xf numFmtId="0" fontId="1" fillId="0" borderId="0" xfId="1" applyFont="1"/>
    <xf numFmtId="0" fontId="3" fillId="0" borderId="0" xfId="1" applyFont="1"/>
    <xf numFmtId="0" fontId="7" fillId="0" borderId="0" xfId="2" applyFont="1" applyAlignment="1">
      <alignment horizontal="left" wrapText="1"/>
    </xf>
    <xf numFmtId="164" fontId="3" fillId="0" borderId="0" xfId="1" applyNumberFormat="1" applyFont="1" applyAlignment="1">
      <alignment horizontal="left"/>
    </xf>
    <xf numFmtId="0" fontId="7" fillId="2" borderId="1" xfId="2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right" wrapText="1" indent="1"/>
    </xf>
    <xf numFmtId="0" fontId="0" fillId="0" borderId="0" xfId="0" applyAlignment="1"/>
    <xf numFmtId="0" fontId="0" fillId="0" borderId="0" xfId="0" applyBorder="1" applyAlignment="1"/>
    <xf numFmtId="49" fontId="0" fillId="0" borderId="0" xfId="0" applyNumberFormat="1"/>
    <xf numFmtId="0" fontId="3" fillId="0" borderId="0" xfId="1" applyFont="1" applyAlignment="1">
      <alignment horizontal="right"/>
    </xf>
    <xf numFmtId="49" fontId="6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/>
    <xf numFmtId="0" fontId="10" fillId="0" borderId="0" xfId="2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/>
    <xf numFmtId="0" fontId="7" fillId="0" borderId="0" xfId="2" applyFont="1" applyBorder="1" applyAlignment="1">
      <alignment wrapText="1"/>
    </xf>
    <xf numFmtId="0" fontId="0" fillId="0" borderId="0" xfId="0" applyBorder="1" applyAlignment="1"/>
    <xf numFmtId="0" fontId="10" fillId="0" borderId="0" xfId="2" applyFont="1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1" fontId="6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/>
    <xf numFmtId="0" fontId="3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3">
    <cellStyle name="Обычный" xfId="0" builtinId="0"/>
    <cellStyle name="Обычный 2" xfId="1"/>
    <cellStyle name="Обычный_pmm20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2;/2024/&#1057;&#1040;&#1049;&#1058;/&#1090;&#1072;&#1073;&#1083;.&#1048;&#1090;&#1086;&#1075;&#1080;_&#1055;&#1052;-1504(1)__&#1054;&#1050;&#1042;&#1069;&#1044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4000000000_1"/>
      <sheetName val="Лист1"/>
    </sheetNames>
    <sheetDataSet>
      <sheetData sheetId="0"/>
      <sheetData sheetId="1">
        <row r="4">
          <cell r="C4" t="str">
            <v>Средняя численность работников,
человек</v>
          </cell>
          <cell r="D4" t="str">
            <v>Оборот организаций
(без НДС, акцизов и аналогичных обязательных платежей),
тыс.рублей</v>
          </cell>
          <cell r="E4" t="str">
            <v>Отгружено товаров собственного производства, выполнено работ
и услуг собственными силами
(без НДС, акцизов и аналогичных обязательных платежей) субъектами малого предпринимательства,
тыс.рублей</v>
          </cell>
          <cell r="F4" t="str">
            <v>Продано товаров несобственного производства (без НДС, акцизов
и аналогичных обязательных платежей),
тыс.рублей</v>
          </cell>
        </row>
        <row r="5">
          <cell r="C5" t="str">
            <v>за
отчётный период</v>
          </cell>
        </row>
        <row r="6">
          <cell r="B6" t="str">
            <v>Б</v>
          </cell>
          <cell r="C6">
            <v>3</v>
          </cell>
        </row>
        <row r="7">
          <cell r="B7" t="str">
            <v>Всего по обследуемым видам экономической деятельности</v>
          </cell>
          <cell r="C7">
            <v>22869</v>
          </cell>
          <cell r="D7">
            <v>57723570</v>
          </cell>
          <cell r="E7">
            <v>32726069</v>
          </cell>
          <cell r="F7">
            <v>24997501</v>
          </cell>
        </row>
        <row r="8">
          <cell r="B8" t="str">
            <v>СЕЛЬСКОЕ, ЛЕСНОЕ ХОЗЯЙСТВО, ОХОТА, РЫБОЛОВСТВО И РЫБОВОДСТВО</v>
          </cell>
          <cell r="C8">
            <v>2159</v>
          </cell>
          <cell r="D8">
            <v>5718760</v>
          </cell>
          <cell r="E8">
            <v>5325986</v>
          </cell>
          <cell r="F8">
            <v>392774</v>
          </cell>
        </row>
        <row r="9">
          <cell r="B9" t="str">
            <v>ДОБЫЧА ПОЛЕЗНЫХ ИСКОПАЕМЫХ</v>
          </cell>
          <cell r="C9">
            <v>28</v>
          </cell>
          <cell r="D9">
            <v>3788</v>
          </cell>
          <cell r="E9">
            <v>3788</v>
          </cell>
          <cell r="F9" t="e">
            <v>#VALUE!</v>
          </cell>
        </row>
        <row r="10">
          <cell r="B10" t="str">
            <v>ОБРАБАТЫВАЮЩИЕ ПРОИЗВОДСТВА</v>
          </cell>
          <cell r="C10">
            <v>6531</v>
          </cell>
          <cell r="D10">
            <v>17336195</v>
          </cell>
          <cell r="E10">
            <v>15530550</v>
          </cell>
          <cell r="F10">
            <v>1805645</v>
          </cell>
        </row>
        <row r="11">
          <cell r="B11" t="str">
            <v>ОБЕСПЕЧЕНИЕ ЭЛЕКТРИЧЕСКОЙ ЭНЕРГИЕЙ, ГАЗОМ И ПАРОМ; КОНДИЦИОНИРОВАНИЕ ВОЗДУХА</v>
          </cell>
          <cell r="C11">
            <v>231</v>
          </cell>
          <cell r="D11">
            <v>189700</v>
          </cell>
          <cell r="E11">
            <v>189650</v>
          </cell>
          <cell r="F11">
            <v>51</v>
          </cell>
        </row>
        <row r="12">
          <cell r="B12" t="str">
            <v>ВОДОСНАБЖЕНИЕ; ВОДООТВЕДЕНИЕ, ОРГАНИЗАЦИЯ СБОРА И УТИЛИЗАЦИИ ОТХОДОВ, ДЕЯТЕЛЬНОСТЬ ПО ЛИКВИДАЦИИ ЗАГРЯЗНЕНИЙ</v>
          </cell>
          <cell r="C12">
            <v>417</v>
          </cell>
          <cell r="D12">
            <v>380057</v>
          </cell>
          <cell r="E12">
            <v>380057</v>
          </cell>
          <cell r="F12" t="e">
            <v>#VALUE!</v>
          </cell>
        </row>
        <row r="13">
          <cell r="B13" t="str">
            <v>СТРОИТЕЛЬСТВО</v>
          </cell>
          <cell r="C13">
            <v>2594</v>
          </cell>
          <cell r="D13">
            <v>5862774</v>
          </cell>
          <cell r="E13">
            <v>3947728</v>
          </cell>
          <cell r="F13">
            <v>1915046</v>
          </cell>
        </row>
        <row r="14">
          <cell r="B14" t="str">
            <v>ТОРГОВЛЯ ОПТОВАЯ И РОЗНИЧНАЯ; РЕМОНТ АВТОТРАНСПОРТНЫХ СРЕДСТВ И МОТОЦИКЛОВ</v>
          </cell>
          <cell r="C14">
            <v>3795</v>
          </cell>
          <cell r="D14">
            <v>21323368</v>
          </cell>
          <cell r="E14">
            <v>1041961</v>
          </cell>
          <cell r="F14">
            <v>20281407</v>
          </cell>
        </row>
        <row r="15">
          <cell r="B15" t="str">
            <v>ТРАНСПОРТИРОВКА И ХРАНЕНИЕ</v>
          </cell>
          <cell r="C15">
            <v>470</v>
          </cell>
          <cell r="D15">
            <v>1066964</v>
          </cell>
          <cell r="E15">
            <v>1051449</v>
          </cell>
          <cell r="F15">
            <v>15515</v>
          </cell>
        </row>
        <row r="16">
          <cell r="B16" t="str">
            <v>ДЕЯТЕЛЬНОСТЬ ГОСТИНИЦ И ПРЕДПРИЯТИЙ ОБЩЕСТВЕННОГО ПИТАНИЯ</v>
          </cell>
          <cell r="C16">
            <v>1155</v>
          </cell>
          <cell r="D16">
            <v>1353758</v>
          </cell>
          <cell r="E16">
            <v>810343</v>
          </cell>
          <cell r="F16">
            <v>543415</v>
          </cell>
        </row>
        <row r="17">
          <cell r="B17" t="str">
            <v>ДЕЯТЕЛЬНОСТЬ В ОБЛАСТИ ИНФОРМАЦИИ И СВЯЗИ</v>
          </cell>
          <cell r="C17">
            <v>850</v>
          </cell>
          <cell r="D17">
            <v>1293037</v>
          </cell>
          <cell r="E17">
            <v>1271058</v>
          </cell>
          <cell r="F17">
            <v>21979</v>
          </cell>
        </row>
        <row r="18">
          <cell r="B18" t="str">
            <v>ДЕЯТЕЛЬНОСТЬ ФИНАНСОВАЯ И СТРАХОВАЯ</v>
          </cell>
          <cell r="C18">
            <v>259</v>
          </cell>
          <cell r="D18" t="e">
            <v>#VALUE!</v>
          </cell>
          <cell r="E18" t="e">
            <v>#VALUE!</v>
          </cell>
          <cell r="F18" t="e">
            <v>#VALUE!</v>
          </cell>
        </row>
        <row r="19">
          <cell r="B19" t="str">
            <v>ДЕЯТЕЛЬНОСТЬ ПО ОПЕРАЦИЯМ С НЕДВИЖИМЫМ ИМУЩЕСТВОМ</v>
          </cell>
          <cell r="C19">
            <v>1315</v>
          </cell>
          <cell r="D19">
            <v>1180879</v>
          </cell>
          <cell r="E19">
            <v>1168548</v>
          </cell>
          <cell r="F19">
            <v>12332</v>
          </cell>
        </row>
        <row r="20">
          <cell r="B20" t="str">
            <v>ДЕЯТЕЛЬНОСТЬ ПРОФЕССИОНАЛЬНАЯ, НАУЧНАЯ И ТЕХНИЧЕСКАЯ</v>
          </cell>
          <cell r="C20">
            <v>479</v>
          </cell>
          <cell r="D20">
            <v>337739</v>
          </cell>
          <cell r="E20">
            <v>332565</v>
          </cell>
          <cell r="F20">
            <v>5174</v>
          </cell>
        </row>
        <row r="21">
          <cell r="B21" t="str">
            <v>ДЕЯТЕЛЬНОСТЬ АДМИНИСТРАТИВНАЯ И СОПУТСТВУЮЩИЕ ДОПОЛНИТЕЛЬНЫЕ УСЛУГИ</v>
          </cell>
          <cell r="C21">
            <v>1397</v>
          </cell>
          <cell r="D21">
            <v>670364</v>
          </cell>
          <cell r="E21">
            <v>669801</v>
          </cell>
          <cell r="F21">
            <v>563</v>
          </cell>
        </row>
        <row r="22">
          <cell r="B22" t="str">
            <v>ГОСУДАРСТВЕННОЕ УПРАВЛЕНИЕ И ОБЕСПЕЧЕНИЕ ВОЕННОЙ БЕЗОПАСНОСТИ; СОЦИАЛЬНОЕ ОБЕСПЕЧЕНИЕ</v>
          </cell>
          <cell r="C22">
            <v>110</v>
          </cell>
          <cell r="D22">
            <v>59419</v>
          </cell>
          <cell r="E22">
            <v>59419</v>
          </cell>
          <cell r="F22" t="e">
            <v>#VALUE!</v>
          </cell>
        </row>
        <row r="23">
          <cell r="B23" t="str">
            <v>ОБРАЗОВАНИЕ</v>
          </cell>
          <cell r="C23">
            <v>54</v>
          </cell>
          <cell r="D23">
            <v>25934</v>
          </cell>
          <cell r="E23">
            <v>25934</v>
          </cell>
          <cell r="F23" t="e">
            <v>#VALUE!</v>
          </cell>
        </row>
        <row r="24">
          <cell r="B24" t="str">
            <v>ДЕЯТЕЛЬНОСТЬ В ОБЛАСТИ ЗДРАВООХРАНЕНИЯ И СОЦИАЛЬНЫХ УСЛУГ</v>
          </cell>
          <cell r="C24">
            <v>876</v>
          </cell>
          <cell r="D24">
            <v>671893</v>
          </cell>
          <cell r="E24">
            <v>671893</v>
          </cell>
          <cell r="F24">
            <v>1</v>
          </cell>
        </row>
        <row r="25">
          <cell r="B25" t="str">
            <v>ДЕЯТЕЛЬНОСТЬ В ОБЛАСТИ КУЛЬТУРЫ, СПОРТА, ОРГАНИЗАЦИИ ДОСУГА И РАЗВЛЕЧЕНИЙ</v>
          </cell>
          <cell r="C25">
            <v>123</v>
          </cell>
          <cell r="D25">
            <v>228225</v>
          </cell>
          <cell r="E25">
            <v>228225</v>
          </cell>
          <cell r="F25" t="e">
            <v>#VALUE!</v>
          </cell>
        </row>
        <row r="26">
          <cell r="B26" t="str">
            <v>ПРЕДОСТАВЛЕНИЕ ПРОЧИХ ВИДОВ УСЛУГ</v>
          </cell>
          <cell r="C26">
            <v>26</v>
          </cell>
          <cell r="D26">
            <v>20716</v>
          </cell>
          <cell r="E26">
            <v>17117</v>
          </cell>
          <cell r="F26">
            <v>3600</v>
          </cell>
        </row>
        <row r="27">
          <cell r="B27" t="str">
            <v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v>
          </cell>
          <cell r="C27" t="str">
            <v>-</v>
          </cell>
          <cell r="D27" t="e">
            <v>#VALUE!</v>
          </cell>
          <cell r="E27" t="e">
            <v>#VALUE!</v>
          </cell>
          <cell r="F27" t="e">
            <v>#VALUE!</v>
          </cell>
        </row>
        <row r="28">
          <cell r="B28" t="str">
            <v>ДЕЯТЕЛЬНОСТЬ ЭКСТЕРРИТОРИАЛЬНЫХ ОРГАНИЗАЦИЙ И ОРГАНОВ</v>
          </cell>
          <cell r="C28" t="str">
            <v>-</v>
          </cell>
          <cell r="D28" t="e">
            <v>#VALUE!</v>
          </cell>
          <cell r="E28" t="e">
            <v>#VALUE!</v>
          </cell>
          <cell r="F28" t="e">
            <v>#VALUE!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B1" workbookViewId="0">
      <selection sqref="A1:A1048576"/>
    </sheetView>
  </sheetViews>
  <sheetFormatPr defaultColWidth="9.140625" defaultRowHeight="16.5" x14ac:dyDescent="0.3"/>
  <cols>
    <col min="1" max="1" width="9.140625" style="11" hidden="1" customWidth="1"/>
    <col min="2" max="2" width="38.140625" style="11" customWidth="1"/>
    <col min="3" max="3" width="12.7109375" style="11" customWidth="1"/>
    <col min="4" max="7" width="17" style="11" customWidth="1"/>
    <col min="8" max="8" width="17.5703125" style="11" customWidth="1"/>
    <col min="9" max="9" width="18.140625" style="13" customWidth="1"/>
    <col min="10" max="10" width="17.85546875" style="9" customWidth="1"/>
    <col min="11" max="11" width="21" style="11" customWidth="1"/>
    <col min="12" max="12" width="17.5703125" style="11" customWidth="1"/>
    <col min="13" max="16384" width="9.140625" style="11"/>
  </cols>
  <sheetData>
    <row r="1" spans="1:12" s="9" customFormat="1" ht="45" customHeight="1" x14ac:dyDescent="0.3">
      <c r="B1" s="39" t="s">
        <v>0</v>
      </c>
      <c r="C1" s="40"/>
      <c r="D1" s="40"/>
      <c r="E1" s="40"/>
      <c r="F1" s="40"/>
      <c r="G1" s="40"/>
      <c r="H1" s="41"/>
      <c r="I1" s="25"/>
      <c r="J1" s="25"/>
      <c r="K1" s="25"/>
      <c r="L1" s="25"/>
    </row>
    <row r="2" spans="1:12" s="9" customFormat="1" ht="15.75" customHeight="1" x14ac:dyDescent="0.3">
      <c r="B2" s="36" t="s">
        <v>1</v>
      </c>
      <c r="C2" s="37"/>
      <c r="D2" s="37"/>
      <c r="E2" s="37"/>
      <c r="F2" s="37"/>
      <c r="G2" s="37"/>
      <c r="H2" s="38"/>
      <c r="I2" s="27"/>
      <c r="J2" s="27"/>
      <c r="K2" s="27"/>
      <c r="L2" s="25"/>
    </row>
    <row r="3" spans="1:12" s="9" customFormat="1" ht="15.75" customHeight="1" x14ac:dyDescent="0.3">
      <c r="B3" s="30" t="s">
        <v>2</v>
      </c>
      <c r="C3" s="32" t="s">
        <v>3</v>
      </c>
      <c r="D3" s="33"/>
      <c r="E3" s="33"/>
      <c r="F3" s="34"/>
      <c r="G3" s="20" t="s">
        <v>4</v>
      </c>
      <c r="H3" s="21"/>
      <c r="I3" s="22"/>
      <c r="J3" s="22"/>
      <c r="K3" s="20" t="s">
        <v>51</v>
      </c>
      <c r="L3" s="35"/>
    </row>
    <row r="4" spans="1:12" s="10" customFormat="1" x14ac:dyDescent="0.3">
      <c r="B4" s="31"/>
      <c r="C4" s="1" t="s">
        <v>5</v>
      </c>
      <c r="D4" s="1" t="s">
        <v>31</v>
      </c>
      <c r="E4" s="1" t="s">
        <v>6</v>
      </c>
      <c r="F4" s="2" t="s">
        <v>7</v>
      </c>
      <c r="G4" s="3" t="s">
        <v>29</v>
      </c>
      <c r="H4" s="3" t="s">
        <v>30</v>
      </c>
      <c r="I4" s="1" t="s">
        <v>6</v>
      </c>
      <c r="J4" s="2" t="s">
        <v>7</v>
      </c>
      <c r="K4" s="3" t="s">
        <v>5</v>
      </c>
      <c r="L4" s="3" t="s">
        <v>30</v>
      </c>
    </row>
    <row r="5" spans="1:12" ht="33" x14ac:dyDescent="0.3">
      <c r="A5" s="11" t="s">
        <v>32</v>
      </c>
      <c r="B5" s="5" t="s">
        <v>8</v>
      </c>
      <c r="C5" s="6">
        <v>11762332.699999999</v>
      </c>
      <c r="D5" s="6">
        <v>23554467.5</v>
      </c>
      <c r="E5" s="6">
        <v>35274274.5</v>
      </c>
      <c r="F5" s="6">
        <v>49251871.799999997</v>
      </c>
      <c r="G5" s="6">
        <v>11729767.4</v>
      </c>
      <c r="H5" s="6">
        <v>27304892.399999999</v>
      </c>
      <c r="I5" s="6">
        <v>43368122.299999997</v>
      </c>
      <c r="J5" s="6">
        <v>60467190</v>
      </c>
      <c r="K5" s="6">
        <v>11382317</v>
      </c>
      <c r="L5" s="6">
        <f>VLOOKUP(B5,[1]Лист1!$B$1:$F$65536,5,FALSE)</f>
        <v>24997501</v>
      </c>
    </row>
    <row r="6" spans="1:12" ht="33" x14ac:dyDescent="0.3">
      <c r="A6" s="18" t="s">
        <v>33</v>
      </c>
      <c r="B6" s="7" t="s">
        <v>9</v>
      </c>
      <c r="C6" s="8">
        <v>95148.2</v>
      </c>
      <c r="D6" s="8">
        <v>126819.7</v>
      </c>
      <c r="E6" s="8">
        <v>128191.5</v>
      </c>
      <c r="F6" s="8">
        <v>132557.4</v>
      </c>
      <c r="G6" s="8">
        <v>279058.3</v>
      </c>
      <c r="H6" s="8">
        <v>286687.09999999998</v>
      </c>
      <c r="I6" s="8">
        <v>667371.5</v>
      </c>
      <c r="J6" s="8">
        <v>867459.1</v>
      </c>
      <c r="K6" s="8">
        <v>137954.29999999999</v>
      </c>
      <c r="L6" s="8">
        <f>VLOOKUP(B6,[1]Лист1!$B$1:$F$65536,5,FALSE)</f>
        <v>392774</v>
      </c>
    </row>
    <row r="7" spans="1:12" x14ac:dyDescent="0.3">
      <c r="A7" s="11" t="s">
        <v>34</v>
      </c>
      <c r="B7" s="7" t="s">
        <v>10</v>
      </c>
      <c r="C7" s="8" t="s">
        <v>11</v>
      </c>
      <c r="D7" s="8" t="s">
        <v>11</v>
      </c>
      <c r="E7" s="8" t="s">
        <v>11</v>
      </c>
      <c r="F7" s="8" t="s">
        <v>11</v>
      </c>
      <c r="G7" s="8" t="s">
        <v>11</v>
      </c>
      <c r="H7" s="8" t="s">
        <v>11</v>
      </c>
      <c r="I7" s="8">
        <v>6276</v>
      </c>
      <c r="J7" s="8">
        <v>10703.2</v>
      </c>
      <c r="K7" s="8" t="s">
        <v>14</v>
      </c>
      <c r="L7" s="8" t="s">
        <v>14</v>
      </c>
    </row>
    <row r="8" spans="1:12" x14ac:dyDescent="0.3">
      <c r="A8" s="18" t="s">
        <v>35</v>
      </c>
      <c r="B8" s="7" t="s">
        <v>12</v>
      </c>
      <c r="C8" s="8">
        <v>857993</v>
      </c>
      <c r="D8" s="8">
        <v>1589349.9</v>
      </c>
      <c r="E8" s="8">
        <v>2065930.8</v>
      </c>
      <c r="F8" s="8">
        <v>2555046.2000000002</v>
      </c>
      <c r="G8" s="8">
        <v>624410.1</v>
      </c>
      <c r="H8" s="8">
        <v>1990289.9</v>
      </c>
      <c r="I8" s="8">
        <v>2232509.2000000002</v>
      </c>
      <c r="J8" s="8">
        <v>2771752.3</v>
      </c>
      <c r="K8" s="8">
        <v>746608.3</v>
      </c>
      <c r="L8" s="8">
        <f>VLOOKUP(B8,[1]Лист1!$B$1:$F$65536,5,FALSE)</f>
        <v>1805645</v>
      </c>
    </row>
    <row r="9" spans="1:12" ht="33" x14ac:dyDescent="0.3">
      <c r="A9" s="11" t="s">
        <v>36</v>
      </c>
      <c r="B9" s="7" t="s">
        <v>13</v>
      </c>
      <c r="C9" s="8" t="s">
        <v>14</v>
      </c>
      <c r="D9" s="8" t="s">
        <v>14</v>
      </c>
      <c r="E9" s="8" t="s">
        <v>14</v>
      </c>
      <c r="F9" s="8" t="s">
        <v>14</v>
      </c>
      <c r="G9" s="8" t="s">
        <v>14</v>
      </c>
      <c r="H9" s="8" t="s">
        <v>14</v>
      </c>
      <c r="I9" s="8" t="s">
        <v>14</v>
      </c>
      <c r="J9" s="8" t="s">
        <v>14</v>
      </c>
      <c r="K9" s="8" t="s">
        <v>14</v>
      </c>
      <c r="L9" s="8" t="s">
        <v>14</v>
      </c>
    </row>
    <row r="10" spans="1:12" ht="49.5" x14ac:dyDescent="0.3">
      <c r="A10" s="11" t="s">
        <v>37</v>
      </c>
      <c r="B10" s="7" t="s">
        <v>15</v>
      </c>
      <c r="C10" s="8" t="s">
        <v>11</v>
      </c>
      <c r="D10" s="8" t="s">
        <v>11</v>
      </c>
      <c r="E10" s="8" t="s">
        <v>11</v>
      </c>
      <c r="F10" s="8" t="s">
        <v>11</v>
      </c>
      <c r="G10" s="8" t="s">
        <v>11</v>
      </c>
      <c r="H10" s="8" t="s">
        <v>11</v>
      </c>
      <c r="I10" s="8">
        <v>517326.4</v>
      </c>
      <c r="J10" s="8">
        <v>712421</v>
      </c>
      <c r="K10" s="8" t="s">
        <v>14</v>
      </c>
      <c r="L10" s="8" t="s">
        <v>14</v>
      </c>
    </row>
    <row r="11" spans="1:12" x14ac:dyDescent="0.3">
      <c r="A11" s="11" t="s">
        <v>38</v>
      </c>
      <c r="B11" s="7" t="s">
        <v>16</v>
      </c>
      <c r="C11" s="8">
        <v>75882.899999999994</v>
      </c>
      <c r="D11" s="8">
        <v>165602.79999999999</v>
      </c>
      <c r="E11" s="8">
        <v>376327.4</v>
      </c>
      <c r="F11" s="8">
        <v>371109.4</v>
      </c>
      <c r="G11" s="8">
        <v>320594.5</v>
      </c>
      <c r="H11" s="8">
        <v>791813.2</v>
      </c>
      <c r="I11" s="8">
        <v>1401769.1</v>
      </c>
      <c r="J11" s="8">
        <v>2092356.2</v>
      </c>
      <c r="K11" s="8">
        <v>1061167</v>
      </c>
      <c r="L11" s="8">
        <f>VLOOKUP(B11,[1]Лист1!$B$1:$F$65536,5,FALSE)</f>
        <v>1915046</v>
      </c>
    </row>
    <row r="12" spans="1:12" ht="28.5" customHeight="1" x14ac:dyDescent="0.3">
      <c r="A12" s="11" t="s">
        <v>39</v>
      </c>
      <c r="B12" s="7" t="s">
        <v>17</v>
      </c>
      <c r="C12" s="8">
        <v>10219991.9</v>
      </c>
      <c r="D12" s="8">
        <v>20841089.600000001</v>
      </c>
      <c r="E12" s="8">
        <v>31560923.199999999</v>
      </c>
      <c r="F12" s="8">
        <v>44504841.100000001</v>
      </c>
      <c r="G12" s="8">
        <v>10126990.1</v>
      </c>
      <c r="H12" s="8">
        <v>23336435.300000001</v>
      </c>
      <c r="I12" s="8">
        <v>37580204.100000001</v>
      </c>
      <c r="J12" s="8">
        <v>52632556.399999999</v>
      </c>
      <c r="K12" s="8">
        <v>9146033.4000000004</v>
      </c>
      <c r="L12" s="8">
        <f>VLOOKUP(B12,[1]Лист1!$B$1:$F$65536,5,FALSE)</f>
        <v>20281407</v>
      </c>
    </row>
    <row r="13" spans="1:12" x14ac:dyDescent="0.3">
      <c r="A13" s="11" t="s">
        <v>40</v>
      </c>
      <c r="B13" s="7" t="s">
        <v>18</v>
      </c>
      <c r="C13" s="8">
        <v>258309.2</v>
      </c>
      <c r="D13" s="8">
        <v>332408.7</v>
      </c>
      <c r="E13" s="8">
        <v>468516.5</v>
      </c>
      <c r="F13" s="8">
        <v>703516.5</v>
      </c>
      <c r="G13" s="8">
        <v>65059.8</v>
      </c>
      <c r="H13" s="8">
        <v>133334.1</v>
      </c>
      <c r="I13" s="8">
        <v>217827.8</v>
      </c>
      <c r="J13" s="8">
        <v>282218.40000000002</v>
      </c>
      <c r="K13" s="8">
        <v>8529.4</v>
      </c>
      <c r="L13" s="8">
        <f>VLOOKUP(B13,[1]Лист1!$B$1:$F$65536,5,FALSE)</f>
        <v>15515</v>
      </c>
    </row>
    <row r="14" spans="1:12" ht="27" customHeight="1" x14ac:dyDescent="0.3">
      <c r="A14" s="11" t="s">
        <v>41</v>
      </c>
      <c r="B14" s="7" t="s">
        <v>19</v>
      </c>
      <c r="C14" s="8">
        <v>181277.5</v>
      </c>
      <c r="D14" s="8">
        <v>379320.3</v>
      </c>
      <c r="E14" s="8">
        <v>481269.5</v>
      </c>
      <c r="F14" s="8">
        <v>685995</v>
      </c>
      <c r="G14" s="8">
        <v>188629.4</v>
      </c>
      <c r="H14" s="8">
        <v>402160</v>
      </c>
      <c r="I14" s="8">
        <v>627562.19999999995</v>
      </c>
      <c r="J14" s="8">
        <v>921963.3</v>
      </c>
      <c r="K14" s="8">
        <v>259704.3</v>
      </c>
      <c r="L14" s="8">
        <f>VLOOKUP(B14,[1]Лист1!$B$1:$F$65536,5,FALSE)</f>
        <v>543415</v>
      </c>
    </row>
    <row r="15" spans="1:12" ht="33" x14ac:dyDescent="0.3">
      <c r="A15" s="11" t="s">
        <v>42</v>
      </c>
      <c r="B15" s="7" t="s">
        <v>20</v>
      </c>
      <c r="C15" s="8" t="s">
        <v>11</v>
      </c>
      <c r="D15" s="8">
        <v>2848.9</v>
      </c>
      <c r="E15" s="8">
        <v>2984.8</v>
      </c>
      <c r="F15" s="8">
        <v>3031.6</v>
      </c>
      <c r="G15" s="8" t="s">
        <v>11</v>
      </c>
      <c r="H15" s="8">
        <v>10447.4</v>
      </c>
      <c r="I15" s="8">
        <v>38750.1</v>
      </c>
      <c r="J15" s="8">
        <v>70877.3</v>
      </c>
      <c r="K15" s="8">
        <v>12362.7</v>
      </c>
      <c r="L15" s="8">
        <f>VLOOKUP(B15,[1]Лист1!$B$1:$F$65536,5,FALSE)</f>
        <v>21979</v>
      </c>
    </row>
    <row r="16" spans="1:12" ht="33" x14ac:dyDescent="0.3">
      <c r="A16" s="11" t="s">
        <v>43</v>
      </c>
      <c r="B16" s="7" t="s">
        <v>21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>
        <v>19372.3</v>
      </c>
      <c r="I16" s="8">
        <v>25916.3</v>
      </c>
      <c r="J16" s="8">
        <v>35176.9</v>
      </c>
      <c r="K16" s="8">
        <v>7418.4</v>
      </c>
      <c r="L16" s="8">
        <f>VLOOKUP(B16,[1]Лист1!$B$1:$F$65536,5,FALSE)</f>
        <v>12332</v>
      </c>
    </row>
    <row r="17" spans="1:12" ht="33" x14ac:dyDescent="0.3">
      <c r="A17" s="11" t="s">
        <v>44</v>
      </c>
      <c r="B17" s="7" t="s">
        <v>22</v>
      </c>
      <c r="C17" s="8" t="s">
        <v>11</v>
      </c>
      <c r="D17" s="8" t="s">
        <v>11</v>
      </c>
      <c r="E17" s="8" t="s">
        <v>11</v>
      </c>
      <c r="F17" s="8" t="s">
        <v>11</v>
      </c>
      <c r="G17" s="8" t="s">
        <v>11</v>
      </c>
      <c r="H17" s="8" t="s">
        <v>11</v>
      </c>
      <c r="I17" s="8">
        <v>46859.5</v>
      </c>
      <c r="J17" s="8">
        <v>61753.4</v>
      </c>
      <c r="K17" s="8">
        <v>873.4</v>
      </c>
      <c r="L17" s="8">
        <f>VLOOKUP(B17,[1]Лист1!$B$1:$F$65536,5,FALSE)</f>
        <v>5174</v>
      </c>
    </row>
    <row r="18" spans="1:12" ht="29.25" customHeight="1" x14ac:dyDescent="0.3">
      <c r="A18" s="11" t="s">
        <v>45</v>
      </c>
      <c r="B18" s="7" t="s">
        <v>23</v>
      </c>
      <c r="C18" s="8" t="s">
        <v>11</v>
      </c>
      <c r="D18" s="8" t="s">
        <v>11</v>
      </c>
      <c r="E18" s="8" t="s">
        <v>11</v>
      </c>
      <c r="F18" s="8" t="s">
        <v>11</v>
      </c>
      <c r="G18" s="8" t="s">
        <v>14</v>
      </c>
      <c r="H18" s="8" t="s">
        <v>14</v>
      </c>
      <c r="I18" s="8" t="s">
        <v>14</v>
      </c>
      <c r="J18" s="8" t="s">
        <v>14</v>
      </c>
      <c r="K18" s="8" t="s">
        <v>14</v>
      </c>
      <c r="L18" s="8" t="s">
        <v>14</v>
      </c>
    </row>
    <row r="19" spans="1:12" ht="21" customHeight="1" x14ac:dyDescent="0.3">
      <c r="A19" s="11" t="s">
        <v>46</v>
      </c>
      <c r="B19" s="7" t="s">
        <v>24</v>
      </c>
      <c r="C19" s="8" t="s">
        <v>14</v>
      </c>
      <c r="D19" s="8" t="s">
        <v>14</v>
      </c>
      <c r="E19" s="8" t="s">
        <v>14</v>
      </c>
      <c r="F19" s="8" t="s">
        <v>14</v>
      </c>
      <c r="G19" s="8" t="s">
        <v>14</v>
      </c>
      <c r="H19" s="8" t="s">
        <v>14</v>
      </c>
      <c r="I19" s="8" t="s">
        <v>14</v>
      </c>
      <c r="J19" s="8" t="s">
        <v>14</v>
      </c>
      <c r="K19" s="8" t="s">
        <v>14</v>
      </c>
      <c r="L19" s="8" t="s">
        <v>14</v>
      </c>
    </row>
    <row r="20" spans="1:12" ht="33.75" customHeight="1" x14ac:dyDescent="0.3">
      <c r="A20" s="11" t="s">
        <v>47</v>
      </c>
      <c r="B20" s="7" t="s">
        <v>25</v>
      </c>
      <c r="C20" s="8" t="s">
        <v>11</v>
      </c>
      <c r="D20" s="8" t="s">
        <v>11</v>
      </c>
      <c r="E20" s="8" t="s">
        <v>11</v>
      </c>
      <c r="F20" s="8" t="s">
        <v>11</v>
      </c>
      <c r="G20" s="8" t="s">
        <v>11</v>
      </c>
      <c r="H20" s="8" t="s">
        <v>11</v>
      </c>
      <c r="I20" s="8" t="s">
        <v>11</v>
      </c>
      <c r="J20" s="8" t="s">
        <v>11</v>
      </c>
      <c r="K20" s="8" t="s">
        <v>11</v>
      </c>
      <c r="L20" s="8" t="s">
        <v>11</v>
      </c>
    </row>
    <row r="21" spans="1:12" ht="33" x14ac:dyDescent="0.3">
      <c r="A21" s="11" t="s">
        <v>48</v>
      </c>
      <c r="B21" s="7" t="s">
        <v>26</v>
      </c>
      <c r="C21" s="8" t="s">
        <v>14</v>
      </c>
      <c r="D21" s="8" t="s">
        <v>14</v>
      </c>
      <c r="E21" s="8" t="s">
        <v>14</v>
      </c>
      <c r="F21" s="8" t="s">
        <v>14</v>
      </c>
      <c r="G21" s="8" t="s">
        <v>14</v>
      </c>
      <c r="H21" s="8" t="s">
        <v>14</v>
      </c>
      <c r="I21" s="8" t="s">
        <v>14</v>
      </c>
      <c r="J21" s="8" t="s">
        <v>14</v>
      </c>
      <c r="K21" s="19" t="s">
        <v>14</v>
      </c>
      <c r="L21" s="19" t="s">
        <v>14</v>
      </c>
    </row>
    <row r="22" spans="1:12" x14ac:dyDescent="0.3">
      <c r="A22" s="11" t="s">
        <v>49</v>
      </c>
      <c r="B22" s="14" t="s">
        <v>27</v>
      </c>
      <c r="C22" s="15" t="s">
        <v>11</v>
      </c>
      <c r="D22" s="15" t="s">
        <v>11</v>
      </c>
      <c r="E22" s="15" t="s">
        <v>11</v>
      </c>
      <c r="F22" s="15" t="s">
        <v>11</v>
      </c>
      <c r="G22" s="15" t="s">
        <v>11</v>
      </c>
      <c r="H22" s="15" t="s">
        <v>11</v>
      </c>
      <c r="I22" s="15">
        <v>5690.4</v>
      </c>
      <c r="J22" s="15">
        <v>7716.3</v>
      </c>
      <c r="K22" s="15">
        <v>1655.6</v>
      </c>
      <c r="L22" s="15">
        <f>VLOOKUP(B22,[1]Лист1!$B$1:$F$65536,5,FALSE)</f>
        <v>3600</v>
      </c>
    </row>
    <row r="23" spans="1:12" ht="38.25" customHeight="1" x14ac:dyDescent="0.3">
      <c r="B23" s="26" t="s">
        <v>28</v>
      </c>
      <c r="C23" s="27"/>
      <c r="D23" s="27"/>
      <c r="E23" s="27"/>
      <c r="F23" s="27"/>
      <c r="G23" s="27"/>
      <c r="H23" s="27"/>
      <c r="I23" s="27"/>
      <c r="J23" s="27"/>
    </row>
    <row r="24" spans="1:12" s="4" customFormat="1" ht="40.5" customHeight="1" x14ac:dyDescent="0.25">
      <c r="B24" s="28" t="s">
        <v>50</v>
      </c>
      <c r="C24" s="28"/>
      <c r="D24" s="28"/>
      <c r="E24" s="28"/>
      <c r="F24" s="28"/>
      <c r="G24" s="28"/>
      <c r="H24" s="29"/>
      <c r="I24" s="27"/>
      <c r="J24" s="27"/>
      <c r="K24" s="17"/>
    </row>
    <row r="25" spans="1:12" s="4" customFormat="1" ht="15.75" x14ac:dyDescent="0.25">
      <c r="B25" s="23"/>
      <c r="C25" s="23"/>
      <c r="D25" s="23"/>
      <c r="E25" s="23"/>
      <c r="F25" s="23"/>
      <c r="G25" s="23"/>
      <c r="H25" s="24"/>
      <c r="I25" s="25"/>
      <c r="J25" s="25"/>
      <c r="K25" s="16"/>
    </row>
    <row r="26" spans="1:12" x14ac:dyDescent="0.3">
      <c r="B26" s="12"/>
      <c r="C26" s="12"/>
      <c r="D26" s="12"/>
      <c r="E26" s="12"/>
      <c r="F26" s="12"/>
      <c r="G26" s="12"/>
      <c r="K26" s="12"/>
    </row>
    <row r="27" spans="1:12" x14ac:dyDescent="0.3">
      <c r="B27" s="12"/>
      <c r="C27" s="12"/>
      <c r="D27" s="12"/>
      <c r="E27" s="12"/>
      <c r="F27" s="12"/>
      <c r="G27" s="12"/>
      <c r="K27" s="12"/>
    </row>
  </sheetData>
  <mergeCells count="9">
    <mergeCell ref="K3:L3"/>
    <mergeCell ref="B2:L2"/>
    <mergeCell ref="B1:L1"/>
    <mergeCell ref="G3:J3"/>
    <mergeCell ref="B25:J25"/>
    <mergeCell ref="B23:J23"/>
    <mergeCell ref="B24:J24"/>
    <mergeCell ref="B3:B4"/>
    <mergeCell ref="C3:F3"/>
  </mergeCells>
  <pageMargins left="0.7" right="0.7" top="0.75" bottom="0.75" header="0.3" footer="0.3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Деревягина Ангелина Сергеевна</dc:creator>
  <cp:lastModifiedBy>Платонова Юлия Владимировна</cp:lastModifiedBy>
  <cp:lastPrinted>2024-06-04T09:00:23Z</cp:lastPrinted>
  <dcterms:created xsi:type="dcterms:W3CDTF">2023-09-06T06:44:22Z</dcterms:created>
  <dcterms:modified xsi:type="dcterms:W3CDTF">2024-09-25T07:41:07Z</dcterms:modified>
</cp:coreProperties>
</file>